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3. FONDAP\12. CONCURSOS\10. C-APOYO 2022\8. CONVOCATORIA (WEB)\2. DESCARGABLES\2. DOCUMENTOS POSTULACION\"/>
    </mc:Choice>
  </mc:AlternateContent>
  <xr:revisionPtr revIDLastSave="0" documentId="13_ncr:1_{B03504C5-52A2-47BE-8DD9-78CAD5E01256}" xr6:coauthVersionLast="47" xr6:coauthVersionMax="47" xr10:uidLastSave="{00000000-0000-0000-0000-000000000000}"/>
  <bookViews>
    <workbookView xWindow="-120" yWindow="-120" windowWidth="20730" windowHeight="11160" tabRatio="785" xr2:uid="{00000000-000D-0000-FFFF-FFFF00000000}"/>
  </bookViews>
  <sheets>
    <sheet name="PRESENTACIÓN" sheetId="17" r:id="rId1"/>
    <sheet name="1. PPTO TOTAL CENTRO" sheetId="14" r:id="rId2"/>
    <sheet name="2. PPTO ANID" sheetId="8" r:id="rId3"/>
    <sheet name="2.1. Personal" sheetId="2" r:id="rId4"/>
    <sheet name="2.2. Gastos Operacionales" sheetId="25" r:id="rId5"/>
    <sheet name="2.3. Gastos Pasajes y Estadia" sheetId="4" r:id="rId6"/>
    <sheet name="2.4 Equipamiento" sheetId="32" r:id="rId7"/>
    <sheet name="JUSTIFICACION" sheetId="21" r:id="rId8"/>
    <sheet name="3 .TOTAL APORTES" sheetId="18" r:id="rId9"/>
    <sheet name="3.10 Personal INSTITUCIONAL" sheetId="22" r:id="rId10"/>
    <sheet name="3.11. Equipamiento INSTITUC" sheetId="33" r:id="rId11"/>
    <sheet name="3.1. PPTO INST PATROC" sheetId="15" r:id="rId12"/>
    <sheet name="3.2. PPTO INST ASOC 1" sheetId="13" r:id="rId13"/>
    <sheet name="3.3. PPTO INST ASOC 2" sheetId="16" r:id="rId14"/>
    <sheet name="3.4. PPTO INST ASOC 3" sheetId="26" r:id="rId15"/>
    <sheet name="3.5. PPTO INST ASOC 4" sheetId="27" r:id="rId16"/>
    <sheet name="3.6. PPTO INST ASOC 5" sheetId="29" r:id="rId17"/>
    <sheet name="3.7. PPTO INST ASOC 6" sheetId="28" r:id="rId18"/>
    <sheet name="3.8. PPTO INST ASOC 7" sheetId="30" r:id="rId19"/>
    <sheet name="3.9. PPTO INST ASOC 8" sheetId="31" r:id="rId20"/>
  </sheets>
  <externalReferences>
    <externalReference r:id="rId21"/>
  </externalReferences>
  <definedNames>
    <definedName name="_xlnm.Print_Area" localSheetId="1">'1. PPTO TOTAL CENTRO'!$A$1:$F$36</definedName>
    <definedName name="_xlnm.Print_Area" localSheetId="2">'2. PPTO ANID'!$A$1:$E$39</definedName>
    <definedName name="_xlnm.Print_Area" localSheetId="3">'2.1. Personal'!$B$1:$I$38</definedName>
    <definedName name="_xlnm.Print_Area" localSheetId="4">'2.2. Gastos Operacionales'!$A$1:$B$13</definedName>
    <definedName name="_xlnm.Print_Area" localSheetId="5">'2.3. Gastos Pasajes y Estadia'!$A$1:$B$19</definedName>
    <definedName name="_xlnm.Print_Area" localSheetId="6">'2.4 Equipamiento'!$A$1:$M$33</definedName>
    <definedName name="_xlnm.Print_Area" localSheetId="8">'3 .TOTAL APORTES'!$A$1:$F$39</definedName>
    <definedName name="_xlnm.Print_Area" localSheetId="11">'3.1. PPTO INST PATROC'!$A$1:$F$27</definedName>
    <definedName name="_xlnm.Print_Area" localSheetId="9">'3.10 Personal INSTITUCIONAL'!$A$1:$AA$39</definedName>
    <definedName name="_xlnm.Print_Area" localSheetId="10">'3.11. Equipamiento INSTITUC'!$A$1:$V$20</definedName>
    <definedName name="_xlnm.Print_Area" localSheetId="12">'3.2. PPTO INST ASOC 1'!$A$1:$F$25</definedName>
    <definedName name="_xlnm.Print_Area" localSheetId="13">'3.3. PPTO INST ASOC 2'!$A$1:$F$25</definedName>
    <definedName name="_xlnm.Print_Area" localSheetId="14">'3.4. PPTO INST ASOC 3'!$A$1:$F$25</definedName>
    <definedName name="_xlnm.Print_Area" localSheetId="15">'3.5. PPTO INST ASOC 4'!$A$1:$F$25</definedName>
    <definedName name="_xlnm.Print_Area" localSheetId="16">'3.6. PPTO INST ASOC 5'!$A$1:$F$25</definedName>
    <definedName name="_xlnm.Print_Area" localSheetId="17">'3.7. PPTO INST ASOC 6'!$A$1:$F$25</definedName>
    <definedName name="_xlnm.Print_Area" localSheetId="18">'3.8. PPTO INST ASOC 7'!$A$1:$F$25</definedName>
    <definedName name="_xlnm.Print_Area" localSheetId="19">'3.9. PPTO INST ASOC 8'!$A$1:$F$25</definedName>
    <definedName name="_xlnm.Print_Area" localSheetId="7">JUSTIFICACION!$A$1:$K$63</definedName>
    <definedName name="_xlnm.Print_Area" localSheetId="0">PRESENTACIÓN!$A$1:$H$43</definedName>
    <definedName name="_xlnm.Print_Titles" localSheetId="1">'1. PPTO TOTAL CENTRO'!$1:$21</definedName>
    <definedName name="_xlnm.Print_Titles" localSheetId="3">'2.1. Personal'!$B:$G</definedName>
    <definedName name="_xlnm.Print_Titles" localSheetId="4">'2.2. Gastos Operacionales'!$A:$A</definedName>
    <definedName name="_xlnm.Print_Titles" localSheetId="5">'2.3. Gastos Pasajes y Estadia'!$A:$A</definedName>
    <definedName name="_xlnm.Print_Titles" localSheetId="9">'3.10 Personal INSTITUCIONAL'!$B:$G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A38" i="22" l="1"/>
  <c r="E31" i="18"/>
  <c r="E30" i="18"/>
  <c r="E29" i="18"/>
  <c r="E28" i="18" l="1"/>
  <c r="B12" i="25"/>
  <c r="E18" i="15"/>
  <c r="E22" i="15" s="1"/>
  <c r="E10" i="15"/>
  <c r="D10" i="15"/>
  <c r="V20" i="33"/>
  <c r="E20" i="33"/>
  <c r="C17" i="14"/>
  <c r="C4" i="18"/>
  <c r="C5" i="18"/>
  <c r="C6" i="18"/>
  <c r="C7" i="18"/>
  <c r="C8" i="18"/>
  <c r="C9" i="18"/>
  <c r="C10" i="18"/>
  <c r="C11" i="18"/>
  <c r="C12" i="18"/>
  <c r="C13" i="18"/>
  <c r="C14" i="18"/>
  <c r="C15" i="18"/>
  <c r="C3" i="18"/>
  <c r="C6" i="14"/>
  <c r="C7" i="14"/>
  <c r="C8" i="14"/>
  <c r="C9" i="14"/>
  <c r="C10" i="14"/>
  <c r="C11" i="14"/>
  <c r="C12" i="14"/>
  <c r="C13" i="14"/>
  <c r="C14" i="14"/>
  <c r="C15" i="14"/>
  <c r="C16" i="14"/>
  <c r="U20" i="33" l="1"/>
  <c r="D21" i="31" s="1"/>
  <c r="V7" i="33"/>
  <c r="V8" i="33"/>
  <c r="V9" i="33"/>
  <c r="V10" i="33"/>
  <c r="V11" i="33"/>
  <c r="V12" i="33"/>
  <c r="V13" i="33"/>
  <c r="V14" i="33"/>
  <c r="V15" i="33"/>
  <c r="V16" i="33"/>
  <c r="V17" i="33"/>
  <c r="V18" i="33"/>
  <c r="V19" i="33"/>
  <c r="V6" i="33"/>
  <c r="F4" i="33"/>
  <c r="H4" i="33"/>
  <c r="J4" i="33"/>
  <c r="L4" i="33"/>
  <c r="N4" i="33"/>
  <c r="P4" i="33"/>
  <c r="R4" i="33"/>
  <c r="T4" i="33"/>
  <c r="T20" i="33"/>
  <c r="C21" i="31" s="1"/>
  <c r="S20" i="33"/>
  <c r="D21" i="30" s="1"/>
  <c r="R20" i="33"/>
  <c r="C21" i="30" s="1"/>
  <c r="Q20" i="33"/>
  <c r="D21" i="28" s="1"/>
  <c r="P20" i="33"/>
  <c r="C21" i="28" s="1"/>
  <c r="O20" i="33"/>
  <c r="D21" i="29" s="1"/>
  <c r="N20" i="33"/>
  <c r="C21" i="29" s="1"/>
  <c r="M20" i="33"/>
  <c r="D21" i="27" s="1"/>
  <c r="L20" i="33"/>
  <c r="C21" i="27" s="1"/>
  <c r="K20" i="33"/>
  <c r="D21" i="26" s="1"/>
  <c r="J20" i="33"/>
  <c r="C21" i="26" s="1"/>
  <c r="I20" i="33"/>
  <c r="D21" i="16" s="1"/>
  <c r="H20" i="33"/>
  <c r="C21" i="16" s="1"/>
  <c r="G20" i="33"/>
  <c r="D21" i="13" s="1"/>
  <c r="F20" i="33"/>
  <c r="C21" i="13" s="1"/>
  <c r="D21" i="15"/>
  <c r="D20" i="33"/>
  <c r="C21" i="15" s="1"/>
  <c r="V4" i="33"/>
  <c r="D31" i="18" l="1"/>
  <c r="E21" i="13"/>
  <c r="C31" i="18"/>
  <c r="E21" i="15"/>
  <c r="E21" i="31"/>
  <c r="E21" i="30"/>
  <c r="E21" i="28"/>
  <c r="E21" i="27"/>
  <c r="E21" i="29"/>
  <c r="E21" i="26"/>
  <c r="E21" i="16"/>
  <c r="D33" i="14" l="1"/>
  <c r="D20" i="32"/>
  <c r="C31" i="8" s="1"/>
  <c r="C33" i="14" l="1"/>
  <c r="E33" i="14" l="1"/>
  <c r="C26" i="18" l="1"/>
  <c r="C23" i="18"/>
  <c r="Z31" i="22"/>
  <c r="Z32" i="22"/>
  <c r="Z33" i="22"/>
  <c r="Z34" i="22"/>
  <c r="Z35" i="22"/>
  <c r="Z36" i="22"/>
  <c r="Z37" i="22"/>
  <c r="AA31" i="22"/>
  <c r="AA32" i="22"/>
  <c r="AA33" i="22"/>
  <c r="AA34" i="22"/>
  <c r="AA35" i="22"/>
  <c r="AA36" i="22"/>
  <c r="AA37" i="22"/>
  <c r="Z9" i="22"/>
  <c r="Z10" i="22"/>
  <c r="Z11" i="22"/>
  <c r="Z12" i="22"/>
  <c r="Z13" i="22"/>
  <c r="Z14" i="22"/>
  <c r="Z15" i="22"/>
  <c r="Z16" i="22"/>
  <c r="Z17" i="22"/>
  <c r="Z18" i="22"/>
  <c r="Z19" i="22"/>
  <c r="Z20" i="22"/>
  <c r="Z21" i="22"/>
  <c r="Z22" i="22"/>
  <c r="Z23" i="22"/>
  <c r="Z24" i="22"/>
  <c r="Z8" i="22"/>
  <c r="AA24" i="22"/>
  <c r="AA9" i="22"/>
  <c r="AA10" i="22"/>
  <c r="AA11" i="22"/>
  <c r="AA12" i="22"/>
  <c r="AA13" i="22"/>
  <c r="AA14" i="22"/>
  <c r="AA15" i="22"/>
  <c r="AA16" i="22"/>
  <c r="AA17" i="22"/>
  <c r="AA18" i="22"/>
  <c r="AA19" i="22"/>
  <c r="AA20" i="22"/>
  <c r="AA21" i="22"/>
  <c r="AA22" i="22"/>
  <c r="AA23" i="22"/>
  <c r="AA8" i="22"/>
  <c r="E20" i="15"/>
  <c r="E19" i="15"/>
  <c r="E20" i="13"/>
  <c r="E19" i="13"/>
  <c r="E14" i="13"/>
  <c r="AA25" i="22" l="1"/>
  <c r="W38" i="22"/>
  <c r="U38" i="22"/>
  <c r="Q38" i="22"/>
  <c r="W25" i="22"/>
  <c r="U25" i="22"/>
  <c r="S25" i="22"/>
  <c r="S38" i="22"/>
  <c r="O38" i="22"/>
  <c r="M38" i="22"/>
  <c r="Q25" i="22"/>
  <c r="O25" i="22"/>
  <c r="M25" i="22"/>
  <c r="C29" i="18" l="1"/>
  <c r="D29" i="18"/>
  <c r="C30" i="18"/>
  <c r="D30" i="18"/>
  <c r="D21" i="18"/>
  <c r="D23" i="18"/>
  <c r="D24" i="18"/>
  <c r="D25" i="18"/>
  <c r="D26" i="18"/>
  <c r="D27" i="18"/>
  <c r="D22" i="18"/>
  <c r="C24" i="18"/>
  <c r="C25" i="18"/>
  <c r="C27" i="18"/>
  <c r="C22" i="18"/>
  <c r="D28" i="18" l="1"/>
  <c r="C28" i="18"/>
  <c r="C20" i="18"/>
  <c r="D20" i="18"/>
  <c r="D32" i="18" s="1"/>
  <c r="C35" i="18" s="1"/>
  <c r="C22" i="8"/>
  <c r="C24" i="14" s="1"/>
  <c r="B24" i="14"/>
  <c r="E20" i="31"/>
  <c r="E19" i="31"/>
  <c r="E18" i="31" s="1"/>
  <c r="D18" i="31"/>
  <c r="C18" i="31"/>
  <c r="E17" i="31"/>
  <c r="E16" i="31"/>
  <c r="E15" i="31"/>
  <c r="E14" i="31"/>
  <c r="E13" i="31"/>
  <c r="E12" i="31"/>
  <c r="E11" i="31"/>
  <c r="D10" i="31"/>
  <c r="D22" i="31" s="1"/>
  <c r="C10" i="31"/>
  <c r="C5" i="31"/>
  <c r="C4" i="31"/>
  <c r="E20" i="30"/>
  <c r="E19" i="30"/>
  <c r="D18" i="30"/>
  <c r="C18" i="30"/>
  <c r="E17" i="30"/>
  <c r="E16" i="30"/>
  <c r="E15" i="30"/>
  <c r="E14" i="30"/>
  <c r="E13" i="30"/>
  <c r="E12" i="30"/>
  <c r="E11" i="30"/>
  <c r="D10" i="30"/>
  <c r="C10" i="30"/>
  <c r="C22" i="30" s="1"/>
  <c r="C5" i="30"/>
  <c r="C4" i="30"/>
  <c r="E20" i="29"/>
  <c r="E19" i="29"/>
  <c r="D18" i="29"/>
  <c r="C18" i="29"/>
  <c r="E17" i="29"/>
  <c r="E16" i="29"/>
  <c r="E15" i="29"/>
  <c r="E14" i="29"/>
  <c r="E13" i="29"/>
  <c r="E12" i="29"/>
  <c r="E11" i="29"/>
  <c r="D10" i="29"/>
  <c r="D22" i="29" s="1"/>
  <c r="C10" i="29"/>
  <c r="C5" i="29"/>
  <c r="C4" i="29"/>
  <c r="E20" i="28"/>
  <c r="E19" i="28"/>
  <c r="D18" i="28"/>
  <c r="C18" i="28"/>
  <c r="E17" i="28"/>
  <c r="E16" i="28"/>
  <c r="E15" i="28"/>
  <c r="E14" i="28"/>
  <c r="E13" i="28"/>
  <c r="E12" i="28"/>
  <c r="E11" i="28"/>
  <c r="D10" i="28"/>
  <c r="C10" i="28"/>
  <c r="C5" i="28"/>
  <c r="C4" i="28"/>
  <c r="E20" i="27"/>
  <c r="E19" i="27"/>
  <c r="E18" i="27" s="1"/>
  <c r="D18" i="27"/>
  <c r="C18" i="27"/>
  <c r="E17" i="27"/>
  <c r="E16" i="27"/>
  <c r="E15" i="27"/>
  <c r="E14" i="27"/>
  <c r="E13" i="27"/>
  <c r="E12" i="27"/>
  <c r="E11" i="27"/>
  <c r="D10" i="27"/>
  <c r="C10" i="27"/>
  <c r="C5" i="27"/>
  <c r="C4" i="27"/>
  <c r="C5" i="26"/>
  <c r="E20" i="26"/>
  <c r="E19" i="26"/>
  <c r="D18" i="26"/>
  <c r="C18" i="26"/>
  <c r="E17" i="26"/>
  <c r="E16" i="26"/>
  <c r="E15" i="26"/>
  <c r="E14" i="26"/>
  <c r="E13" i="26"/>
  <c r="E12" i="26"/>
  <c r="E11" i="26"/>
  <c r="D10" i="26"/>
  <c r="C10" i="26"/>
  <c r="C4" i="26"/>
  <c r="E20" i="16"/>
  <c r="E19" i="16"/>
  <c r="E17" i="13"/>
  <c r="B22" i="18"/>
  <c r="B12" i="29" s="1"/>
  <c r="C29" i="8"/>
  <c r="C31" i="14" s="1"/>
  <c r="I36" i="2"/>
  <c r="C22" i="28" l="1"/>
  <c r="C24" i="28" s="1"/>
  <c r="C22" i="26"/>
  <c r="C24" i="26" s="1"/>
  <c r="C22" i="27"/>
  <c r="C24" i="27" s="1"/>
  <c r="D22" i="28"/>
  <c r="E18" i="30"/>
  <c r="D22" i="26"/>
  <c r="D22" i="27"/>
  <c r="E18" i="29"/>
  <c r="C22" i="31"/>
  <c r="C24" i="31" s="1"/>
  <c r="C24" i="29"/>
  <c r="C22" i="29"/>
  <c r="D22" i="30"/>
  <c r="E10" i="28"/>
  <c r="E22" i="28" s="1"/>
  <c r="C32" i="18"/>
  <c r="E10" i="29"/>
  <c r="E22" i="29" s="1"/>
  <c r="E18" i="26"/>
  <c r="E10" i="30"/>
  <c r="E10" i="26"/>
  <c r="E22" i="26" s="1"/>
  <c r="E18" i="28"/>
  <c r="E10" i="31"/>
  <c r="E22" i="31" s="1"/>
  <c r="E10" i="27"/>
  <c r="E22" i="27" s="1"/>
  <c r="C24" i="30"/>
  <c r="B12" i="28"/>
  <c r="B12" i="31"/>
  <c r="B12" i="30"/>
  <c r="B12" i="27"/>
  <c r="B12" i="26"/>
  <c r="E22" i="30" l="1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8" i="2"/>
  <c r="L9" i="2"/>
  <c r="M9" i="2" s="1"/>
  <c r="O9" i="2" s="1"/>
  <c r="L10" i="2"/>
  <c r="M10" i="2" s="1"/>
  <c r="L11" i="2"/>
  <c r="M11" i="2" s="1"/>
  <c r="L12" i="2"/>
  <c r="M12" i="2" s="1"/>
  <c r="L13" i="2"/>
  <c r="M13" i="2" s="1"/>
  <c r="L14" i="2"/>
  <c r="M14" i="2" s="1"/>
  <c r="L15" i="2"/>
  <c r="M15" i="2" s="1"/>
  <c r="L16" i="2"/>
  <c r="M16" i="2" s="1"/>
  <c r="L17" i="2"/>
  <c r="M17" i="2" s="1"/>
  <c r="L18" i="2"/>
  <c r="M18" i="2" s="1"/>
  <c r="L19" i="2"/>
  <c r="M19" i="2" s="1"/>
  <c r="L20" i="2"/>
  <c r="M20" i="2" s="1"/>
  <c r="L21" i="2"/>
  <c r="M21" i="2" s="1"/>
  <c r="L22" i="2"/>
  <c r="M22" i="2" s="1"/>
  <c r="L23" i="2"/>
  <c r="M23" i="2" s="1"/>
  <c r="L8" i="2"/>
  <c r="M8" i="2" s="1"/>
  <c r="N36" i="2"/>
  <c r="N33" i="2"/>
  <c r="N34" i="2"/>
  <c r="N35" i="2"/>
  <c r="N29" i="2"/>
  <c r="N30" i="2"/>
  <c r="N31" i="2"/>
  <c r="N32" i="2"/>
  <c r="N28" i="2"/>
  <c r="X6" i="22" l="1"/>
  <c r="X29" i="22" s="1"/>
  <c r="O20" i="2"/>
  <c r="O23" i="2"/>
  <c r="O22" i="2"/>
  <c r="O21" i="2"/>
  <c r="O19" i="2"/>
  <c r="O15" i="2"/>
  <c r="O11" i="2"/>
  <c r="O16" i="2"/>
  <c r="O18" i="2"/>
  <c r="O14" i="2"/>
  <c r="O12" i="2"/>
  <c r="O17" i="2"/>
  <c r="O13" i="2"/>
  <c r="O10" i="2"/>
  <c r="T6" i="22"/>
  <c r="T29" i="22" s="1"/>
  <c r="R6" i="22"/>
  <c r="R29" i="22" s="1"/>
  <c r="P6" i="22"/>
  <c r="P29" i="22" s="1"/>
  <c r="V6" i="22"/>
  <c r="V29" i="22" s="1"/>
  <c r="N6" i="22"/>
  <c r="N29" i="22" s="1"/>
  <c r="O8" i="2"/>
  <c r="D18" i="16" l="1"/>
  <c r="D10" i="16"/>
  <c r="D22" i="16" s="1"/>
  <c r="C10" i="13"/>
  <c r="D10" i="13"/>
  <c r="C10" i="15"/>
  <c r="B29" i="18"/>
  <c r="B30" i="18"/>
  <c r="B28" i="18"/>
  <c r="B27" i="18"/>
  <c r="B21" i="18"/>
  <c r="B2" i="14"/>
  <c r="B11" i="15" l="1"/>
  <c r="B11" i="31"/>
  <c r="B11" i="28"/>
  <c r="B11" i="27"/>
  <c r="B11" i="29"/>
  <c r="B11" i="26"/>
  <c r="B11" i="30"/>
  <c r="B17" i="15"/>
  <c r="B17" i="31"/>
  <c r="B17" i="28"/>
  <c r="B17" i="27"/>
  <c r="B17" i="29"/>
  <c r="B17" i="26"/>
  <c r="B17" i="30"/>
  <c r="B20" i="15"/>
  <c r="B20" i="31"/>
  <c r="B20" i="26"/>
  <c r="B20" i="28"/>
  <c r="B20" i="27"/>
  <c r="B20" i="29"/>
  <c r="B20" i="30"/>
  <c r="B19" i="15"/>
  <c r="B19" i="29"/>
  <c r="B19" i="27"/>
  <c r="B19" i="30"/>
  <c r="B19" i="26"/>
  <c r="B19" i="28"/>
  <c r="B19" i="31"/>
  <c r="B18" i="15"/>
  <c r="B18" i="29"/>
  <c r="B18" i="26"/>
  <c r="B18" i="30"/>
  <c r="B18" i="27"/>
  <c r="B18" i="31"/>
  <c r="B18" i="28"/>
  <c r="B19" i="13"/>
  <c r="B11" i="16"/>
  <c r="B17" i="16"/>
  <c r="B20" i="16"/>
  <c r="B11" i="13"/>
  <c r="B19" i="16"/>
  <c r="B18" i="13"/>
  <c r="B17" i="13"/>
  <c r="B20" i="13"/>
  <c r="B18" i="16"/>
  <c r="D18" i="13"/>
  <c r="D22" i="13" s="1"/>
  <c r="C18" i="13"/>
  <c r="C22" i="13" s="1"/>
  <c r="C18" i="15"/>
  <c r="C22" i="15" s="1"/>
  <c r="D18" i="15" l="1"/>
  <c r="D22" i="15" s="1"/>
  <c r="E12" i="13"/>
  <c r="E13" i="13"/>
  <c r="E16" i="13"/>
  <c r="E15" i="13"/>
  <c r="E11" i="13"/>
  <c r="E11" i="16"/>
  <c r="E12" i="16"/>
  <c r="E13" i="16"/>
  <c r="E14" i="16"/>
  <c r="E15" i="16"/>
  <c r="E16" i="16"/>
  <c r="E17" i="16"/>
  <c r="E11" i="15"/>
  <c r="E12" i="15"/>
  <c r="E13" i="15"/>
  <c r="E14" i="15"/>
  <c r="C23" i="8"/>
  <c r="C25" i="14" s="1"/>
  <c r="E15" i="15"/>
  <c r="C24" i="8"/>
  <c r="C26" i="14" s="1"/>
  <c r="E16" i="15"/>
  <c r="C25" i="8"/>
  <c r="C27" i="14" s="1"/>
  <c r="E17" i="15"/>
  <c r="C26" i="8"/>
  <c r="C28" i="14" s="1"/>
  <c r="C27" i="8"/>
  <c r="C34" i="14"/>
  <c r="C10" i="16"/>
  <c r="I24" i="2"/>
  <c r="C21" i="8" s="1"/>
  <c r="C23" i="14" s="1"/>
  <c r="B25" i="14"/>
  <c r="B26" i="14"/>
  <c r="B27" i="14"/>
  <c r="B28" i="14"/>
  <c r="B27" i="8"/>
  <c r="B28" i="8"/>
  <c r="B29" i="8"/>
  <c r="B30" i="8"/>
  <c r="B32" i="8"/>
  <c r="B21" i="8"/>
  <c r="Y38" i="22"/>
  <c r="K38" i="22"/>
  <c r="I38" i="22"/>
  <c r="Y25" i="22"/>
  <c r="K25" i="22"/>
  <c r="I25" i="22"/>
  <c r="E10" i="13" l="1"/>
  <c r="C29" i="14"/>
  <c r="B25" i="8"/>
  <c r="B25" i="18"/>
  <c r="B24" i="8"/>
  <c r="B24" i="18"/>
  <c r="B23" i="8"/>
  <c r="B23" i="18"/>
  <c r="B26" i="8"/>
  <c r="B26" i="18"/>
  <c r="B22" i="8"/>
  <c r="D4" i="33"/>
  <c r="C4" i="15"/>
  <c r="L6" i="22"/>
  <c r="L29" i="22" s="1"/>
  <c r="C5" i="16"/>
  <c r="E21" i="18"/>
  <c r="B10" i="4"/>
  <c r="E22" i="18"/>
  <c r="D24" i="14" s="1"/>
  <c r="E24" i="18"/>
  <c r="D26" i="14" s="1"/>
  <c r="E25" i="18"/>
  <c r="D27" i="14" s="1"/>
  <c r="E27" i="18"/>
  <c r="D29" i="14" s="1"/>
  <c r="E10" i="16"/>
  <c r="E23" i="18"/>
  <c r="D25" i="14" s="1"/>
  <c r="E26" i="18"/>
  <c r="D28" i="14" s="1"/>
  <c r="B18" i="4"/>
  <c r="E34" i="14"/>
  <c r="C30" i="8" l="1"/>
  <c r="C28" i="8" s="1"/>
  <c r="J6" i="22"/>
  <c r="J29" i="22" s="1"/>
  <c r="H6" i="22"/>
  <c r="H29" i="22" s="1"/>
  <c r="D23" i="14"/>
  <c r="D22" i="14" s="1"/>
  <c r="E20" i="18"/>
  <c r="B13" i="31"/>
  <c r="B13" i="28"/>
  <c r="B13" i="27"/>
  <c r="B13" i="29"/>
  <c r="B13" i="26"/>
  <c r="B13" i="30"/>
  <c r="B15" i="31"/>
  <c r="B15" i="28"/>
  <c r="B15" i="27"/>
  <c r="B15" i="29"/>
  <c r="B15" i="26"/>
  <c r="B15" i="30"/>
  <c r="B16" i="29"/>
  <c r="B16" i="26"/>
  <c r="B16" i="27"/>
  <c r="B16" i="30"/>
  <c r="B16" i="31"/>
  <c r="B16" i="28"/>
  <c r="B14" i="29"/>
  <c r="B14" i="26"/>
  <c r="B14" i="27"/>
  <c r="B14" i="30"/>
  <c r="B14" i="31"/>
  <c r="B14" i="28"/>
  <c r="E18" i="13"/>
  <c r="E22" i="13" s="1"/>
  <c r="C20" i="8"/>
  <c r="C33" i="8" s="1"/>
  <c r="D31" i="8" s="1"/>
  <c r="B16" i="15"/>
  <c r="B16" i="13"/>
  <c r="B16" i="16"/>
  <c r="B12" i="15"/>
  <c r="B12" i="13"/>
  <c r="B12" i="16"/>
  <c r="B13" i="15"/>
  <c r="B13" i="13"/>
  <c r="B13" i="16"/>
  <c r="B15" i="15"/>
  <c r="B15" i="16"/>
  <c r="B15" i="13"/>
  <c r="B14" i="15"/>
  <c r="B14" i="16"/>
  <c r="B14" i="13"/>
  <c r="C5" i="13"/>
  <c r="C5" i="15"/>
  <c r="C4" i="13"/>
  <c r="C4" i="16"/>
  <c r="E25" i="14"/>
  <c r="E29" i="14"/>
  <c r="E24" i="14"/>
  <c r="E28" i="14"/>
  <c r="C32" i="14" l="1"/>
  <c r="C30" i="14" s="1"/>
  <c r="E27" i="14"/>
  <c r="E26" i="14"/>
  <c r="H28" i="2"/>
  <c r="E23" i="14"/>
  <c r="C22" i="14"/>
  <c r="C35" i="14" s="1"/>
  <c r="D28" i="8" l="1"/>
  <c r="C35" i="8"/>
  <c r="D21" i="8"/>
  <c r="D24" i="8"/>
  <c r="C36" i="8"/>
  <c r="D20" i="8"/>
  <c r="D30" i="8"/>
  <c r="D22" i="8"/>
  <c r="C37" i="8"/>
  <c r="C38" i="8"/>
  <c r="C24" i="13"/>
  <c r="D29" i="8"/>
  <c r="D26" i="8"/>
  <c r="D27" i="8"/>
  <c r="D25" i="8"/>
  <c r="D32" i="8"/>
  <c r="D23" i="8"/>
  <c r="E22" i="14"/>
  <c r="E18" i="16"/>
  <c r="E22" i="16" s="1"/>
  <c r="D32" i="14" l="1"/>
  <c r="E32" i="14" s="1"/>
  <c r="E31" i="14" s="1"/>
  <c r="E30" i="14" s="1"/>
  <c r="E35" i="14" s="1"/>
  <c r="C34" i="18"/>
  <c r="C18" i="16"/>
  <c r="C22" i="16" l="1"/>
  <c r="C24" i="16" s="1"/>
  <c r="E32" i="18"/>
  <c r="D31" i="14"/>
  <c r="D30" i="14" s="1"/>
  <c r="D35" i="14" s="1"/>
  <c r="C5" i="14"/>
  <c r="C3" i="31" s="1"/>
  <c r="C3" i="27" l="1"/>
  <c r="C3" i="26"/>
  <c r="C3" i="13"/>
  <c r="C3" i="29"/>
  <c r="C3" i="30"/>
  <c r="C3" i="28"/>
  <c r="C3" i="15"/>
  <c r="C3" i="1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Roxany Barahona</author>
  </authors>
  <commentList>
    <comment ref="F1" authorId="0" shapeId="0" xr:uid="{00000000-0006-0000-0800-000001000000}">
      <text>
        <r>
          <rPr>
            <b/>
            <sz val="8"/>
            <color indexed="81"/>
            <rFont val="Verdana"/>
            <family val="2"/>
          </rPr>
          <t>No llenar, las celdas se actualizan automáticamente.</t>
        </r>
      </text>
    </comment>
    <comment ref="C21" authorId="0" shapeId="0" xr:uid="{00000000-0006-0000-0800-000002000000}">
      <text>
        <r>
          <rPr>
            <sz val="8"/>
            <color indexed="81"/>
            <rFont val="Tahoma"/>
            <family val="2"/>
          </rPr>
          <t>SEGÚN LO ESTABLECEN LAS BASES LOS SUELDOS/REMUNERACIONES DE LOS(AS) INVESTIGADORES(AS) NO SE CONSIDERAN COMO APORTES PECUNIARIOS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Roxany Barahona</author>
  </authors>
  <commentList>
    <comment ref="Y1" authorId="0" shapeId="0" xr:uid="{00000000-0006-0000-0900-000001000000}">
      <text>
        <r>
          <rPr>
            <b/>
            <sz val="8"/>
            <color indexed="81"/>
            <rFont val="Verdana"/>
            <family val="2"/>
          </rPr>
          <t>Llenar todas las celdas, salvo los totales de cada ítem y las celdas en gris (dependiendo de la institución a la cual pertenece el(la) investigador(a).-</t>
        </r>
      </text>
    </comment>
    <comment ref="AA1" authorId="0" shapeId="0" xr:uid="{00000000-0006-0000-0900-000002000000}">
      <text>
        <r>
          <rPr>
            <b/>
            <sz val="8"/>
            <color indexed="81"/>
            <rFont val="Verdana"/>
            <family val="2"/>
          </rPr>
          <t>Llenar todas las celdas, salvo los totales de cada ítem y las celdas en gris (dependiendo de la institución a la cual pertenece el(la) investigador(a).-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Roxany Barahona</author>
  </authors>
  <commentList>
    <comment ref="F1" authorId="0" shapeId="0" xr:uid="{00000000-0006-0000-0B00-000001000000}">
      <text>
        <r>
          <rPr>
            <sz val="8"/>
            <color indexed="81"/>
            <rFont val="Tahoma"/>
            <family val="2"/>
          </rPr>
          <t>LLENAR TODAS LAS CELDAS; SALVO LOS TOTALES DE CADA ITEM Y LAS CELDAS EN GRIS</t>
        </r>
        <r>
          <rPr>
            <b/>
            <sz val="8"/>
            <color indexed="81"/>
            <rFont val="Tahoma"/>
            <family val="2"/>
          </rPr>
          <t>.</t>
        </r>
      </text>
    </comment>
    <comment ref="C11" authorId="0" shapeId="0" xr:uid="{00000000-0006-0000-0B00-000002000000}">
      <text>
        <r>
          <rPr>
            <sz val="8"/>
            <color indexed="81"/>
            <rFont val="Tahoma"/>
            <family val="2"/>
          </rPr>
          <t>SEGÚN LO ESTABLECEN LAS BASES LOS SUELDOS/REMUNERACIONES DE LOS(AS) INVESTIGADORES(AS) NO SE CONSIDERAN COMO APORTES PECUNIARIOS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Roxany Barahona</author>
  </authors>
  <commentList>
    <comment ref="F1" authorId="0" shapeId="0" xr:uid="{00000000-0006-0000-0C00-000001000000}">
      <text>
        <r>
          <rPr>
            <sz val="8"/>
            <color indexed="81"/>
            <rFont val="Tahoma"/>
            <family val="2"/>
          </rPr>
          <t>LLENAR TODAS LAS CELDAS; SALVO LOS TOTALES DE CADA ITEM Y LAS CELDAS EN GRIS</t>
        </r>
        <r>
          <rPr>
            <b/>
            <sz val="8"/>
            <color indexed="81"/>
            <rFont val="Tahoma"/>
            <family val="2"/>
          </rPr>
          <t>.</t>
        </r>
      </text>
    </comment>
    <comment ref="C11" authorId="0" shapeId="0" xr:uid="{00000000-0006-0000-0C00-000002000000}">
      <text>
        <r>
          <rPr>
            <sz val="8"/>
            <color indexed="81"/>
            <rFont val="Tahoma"/>
            <family val="2"/>
          </rPr>
          <t>SEGÚN LO ESTABLECEN LAS BASES LOS SUELDOS/REMUNERACIONES DE LOS(AS) INVESTIGADORES(AS) NO SE CONSIDERAN COMO APORTES PECUNIARIOS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Roxany Barahona</author>
  </authors>
  <commentList>
    <comment ref="F1" authorId="0" shapeId="0" xr:uid="{00000000-0006-0000-0D00-000001000000}">
      <text>
        <r>
          <rPr>
            <sz val="8"/>
            <color indexed="81"/>
            <rFont val="Tahoma"/>
            <family val="2"/>
          </rPr>
          <t>LLENAR TODAS LAS CELDAS; SALVO LOS TOTALES DE CADA ITEM Y LAS CELDAS EN GRIS</t>
        </r>
        <r>
          <rPr>
            <b/>
            <sz val="8"/>
            <color indexed="81"/>
            <rFont val="Tahoma"/>
            <family val="2"/>
          </rPr>
          <t>.</t>
        </r>
      </text>
    </comment>
    <comment ref="C11" authorId="0" shapeId="0" xr:uid="{00000000-0006-0000-0D00-000002000000}">
      <text>
        <r>
          <rPr>
            <sz val="8"/>
            <color indexed="81"/>
            <rFont val="Tahoma"/>
            <family val="2"/>
          </rPr>
          <t>SEGÚN LO ESTABLECEN LAS BASES LOS SUELDOS/REMUNERACIONES DE LOS(AS) INVESTIGADORES(AS) NO SE CONSIDERAN COMO APORTES PECUNIARIOS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Roxany Barahona</author>
  </authors>
  <commentList>
    <comment ref="F1" authorId="0" shapeId="0" xr:uid="{00000000-0006-0000-0E00-000001000000}">
      <text>
        <r>
          <rPr>
            <sz val="8"/>
            <color indexed="81"/>
            <rFont val="Tahoma"/>
            <family val="2"/>
          </rPr>
          <t>LLENAR TODAS LAS CELDAS; SALVO LOS TOTALES DE CADA ITEM Y LAS CELDAS EN GRIS</t>
        </r>
        <r>
          <rPr>
            <b/>
            <sz val="8"/>
            <color indexed="81"/>
            <rFont val="Tahoma"/>
            <family val="2"/>
          </rPr>
          <t>.</t>
        </r>
      </text>
    </comment>
    <comment ref="C11" authorId="0" shapeId="0" xr:uid="{00000000-0006-0000-0E00-000002000000}">
      <text>
        <r>
          <rPr>
            <sz val="8"/>
            <color indexed="81"/>
            <rFont val="Tahoma"/>
            <family val="2"/>
          </rPr>
          <t>SEGÚN LO ESTABLECEN LAS BASES LOS SUELDOS/REMUNERACIONES DE LOS(AS) INVESTIGADORES(AS) NO SE CONSIDERAN COMO APORTES PECUNIARIOS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Roxany Barahona</author>
  </authors>
  <commentList>
    <comment ref="F1" authorId="0" shapeId="0" xr:uid="{00000000-0006-0000-0F00-000001000000}">
      <text>
        <r>
          <rPr>
            <sz val="8"/>
            <color indexed="81"/>
            <rFont val="Tahoma"/>
            <family val="2"/>
          </rPr>
          <t>LLENAR TODAS LAS CELDAS; SALVO LOS TOTALES DE CADA ITEM Y LAS CELDAS EN GRIS</t>
        </r>
        <r>
          <rPr>
            <b/>
            <sz val="8"/>
            <color indexed="81"/>
            <rFont val="Tahoma"/>
            <family val="2"/>
          </rPr>
          <t>.</t>
        </r>
      </text>
    </comment>
    <comment ref="C11" authorId="0" shapeId="0" xr:uid="{00000000-0006-0000-0F00-000002000000}">
      <text>
        <r>
          <rPr>
            <sz val="8"/>
            <color indexed="81"/>
            <rFont val="Tahoma"/>
            <family val="2"/>
          </rPr>
          <t>SEGÚN LO ESTABLECEN LAS BASES LOS SUELDOS/REMUNERACIONES DE LOS(AS) INVESTIGADORES(AS) NO SE CONSIDERAN COMO APORTES PECUNIARIOS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Roxany Barahona</author>
  </authors>
  <commentList>
    <comment ref="F1" authorId="0" shapeId="0" xr:uid="{00000000-0006-0000-1000-000001000000}">
      <text>
        <r>
          <rPr>
            <sz val="8"/>
            <color indexed="81"/>
            <rFont val="Tahoma"/>
            <family val="2"/>
          </rPr>
          <t>LLENAR TODAS LAS CELDAS; SALVO LOS TOTALES DE CADA ITEM Y LAS CELDAS EN GRIS</t>
        </r>
        <r>
          <rPr>
            <b/>
            <sz val="8"/>
            <color indexed="81"/>
            <rFont val="Tahoma"/>
            <family val="2"/>
          </rPr>
          <t>.</t>
        </r>
      </text>
    </comment>
    <comment ref="C11" authorId="0" shapeId="0" xr:uid="{00000000-0006-0000-1000-000002000000}">
      <text>
        <r>
          <rPr>
            <sz val="8"/>
            <color indexed="81"/>
            <rFont val="Tahoma"/>
            <family val="2"/>
          </rPr>
          <t>SEGÚN LO ESTABLECEN LAS BASES LOS SUELDOS/REMUNERACIONES DE LOS(AS) INVESTIGADORES(AS) NO SE CONSIDERAN COMO APORTES PECUNIARIOS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Roxany Barahona</author>
  </authors>
  <commentList>
    <comment ref="F1" authorId="0" shapeId="0" xr:uid="{00000000-0006-0000-1100-000001000000}">
      <text>
        <r>
          <rPr>
            <sz val="8"/>
            <color indexed="81"/>
            <rFont val="Tahoma"/>
            <family val="2"/>
          </rPr>
          <t>LLENAR TODAS LAS CELDAS; SALVO LOS TOTALES DE CADA ITEM Y LAS CELDAS EN GRIS</t>
        </r>
        <r>
          <rPr>
            <b/>
            <sz val="8"/>
            <color indexed="81"/>
            <rFont val="Tahoma"/>
            <family val="2"/>
          </rPr>
          <t>.</t>
        </r>
      </text>
    </comment>
    <comment ref="C11" authorId="0" shapeId="0" xr:uid="{00000000-0006-0000-1100-000002000000}">
      <text>
        <r>
          <rPr>
            <sz val="8"/>
            <color indexed="81"/>
            <rFont val="Tahoma"/>
            <family val="2"/>
          </rPr>
          <t>SEGÚN LO ESTABLECEN LAS BASES LOS SUELDOS/REMUNERACIONES DE LOS(AS) INVESTIGADORES(AS) NO SE CONSIDERAN COMO APORTES PECUNIARIOS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Roxany Barahona</author>
  </authors>
  <commentList>
    <comment ref="F1" authorId="0" shapeId="0" xr:uid="{00000000-0006-0000-1200-000001000000}">
      <text>
        <r>
          <rPr>
            <sz val="8"/>
            <color indexed="81"/>
            <rFont val="Tahoma"/>
            <family val="2"/>
          </rPr>
          <t>LLENAR TODAS LAS CELDAS; SALVO LOS TOTALES DE CADA ITEM Y LAS CELDAS EN GRIS</t>
        </r>
        <r>
          <rPr>
            <b/>
            <sz val="8"/>
            <color indexed="81"/>
            <rFont val="Tahoma"/>
            <family val="2"/>
          </rPr>
          <t>.</t>
        </r>
      </text>
    </comment>
    <comment ref="C11" authorId="0" shapeId="0" xr:uid="{00000000-0006-0000-1200-000002000000}">
      <text>
        <r>
          <rPr>
            <sz val="8"/>
            <color indexed="81"/>
            <rFont val="Tahoma"/>
            <family val="2"/>
          </rPr>
          <t>SEGÚN LO ESTABLECEN LAS BASES LOS SUELDOS/REMUNERACIONES DE LOS(AS) INVESTIGADORES(AS) NO SE CONSIDERAN COMO APORTES PECUNIARIOS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Roxany Barahona</author>
  </authors>
  <commentList>
    <comment ref="F1" authorId="0" shapeId="0" xr:uid="{00000000-0006-0000-1300-000001000000}">
      <text>
        <r>
          <rPr>
            <sz val="8"/>
            <color indexed="81"/>
            <rFont val="Tahoma"/>
            <family val="2"/>
          </rPr>
          <t>LLENAR TODAS LAS CELDAS; SALVO LOS TOTALES DE CADA ITEM Y LAS CELDAS EN GRIS</t>
        </r>
        <r>
          <rPr>
            <b/>
            <sz val="8"/>
            <color indexed="81"/>
            <rFont val="Tahoma"/>
            <family val="2"/>
          </rPr>
          <t>.</t>
        </r>
      </text>
    </comment>
    <comment ref="C11" authorId="0" shapeId="0" xr:uid="{00000000-0006-0000-1300-000002000000}">
      <text>
        <r>
          <rPr>
            <sz val="8"/>
            <color indexed="81"/>
            <rFont val="Tahoma"/>
            <family val="2"/>
          </rPr>
          <t>SEGÚN LO ESTABLECEN LAS BASES LOS SUELDOS/REMUNERACIONES DE LOS(AS) INVESTIGADORES(AS) NO SE CONSIDERAN COMO APORTES PECUNIARIOS</t>
        </r>
      </text>
    </comment>
  </commentList>
</comments>
</file>

<file path=xl/sharedStrings.xml><?xml version="1.0" encoding="utf-8"?>
<sst xmlns="http://schemas.openxmlformats.org/spreadsheetml/2006/main" count="459" uniqueCount="144">
  <si>
    <t>Gastos de Operación</t>
  </si>
  <si>
    <t>Item</t>
  </si>
  <si>
    <t>TOTALES</t>
  </si>
  <si>
    <t>Nombre</t>
  </si>
  <si>
    <t>Nacionales</t>
  </si>
  <si>
    <t>NOTA:</t>
  </si>
  <si>
    <t>Montos en Miles de $</t>
  </si>
  <si>
    <t>Internacionales</t>
  </si>
  <si>
    <t>Investigadores</t>
  </si>
  <si>
    <t>Personal Administrativo</t>
  </si>
  <si>
    <t>Hrs / semana</t>
  </si>
  <si>
    <t>ITEM PRESUPUESTARIO</t>
  </si>
  <si>
    <t>Programa asociado / Línea de Investigación</t>
  </si>
  <si>
    <t>Categoría</t>
  </si>
  <si>
    <t>Postdoctorantes</t>
  </si>
  <si>
    <t xml:space="preserve">Estudiantes de Doctorado </t>
  </si>
  <si>
    <t>Estudiantes de Magister</t>
  </si>
  <si>
    <t>Tesistas de Pregrado</t>
  </si>
  <si>
    <t>Publicaciones y Suscripciones</t>
  </si>
  <si>
    <t>NOMBRE CENTRO</t>
  </si>
  <si>
    <t>Total   M$</t>
  </si>
  <si>
    <t>INSTITUCION PATROCINANTE</t>
  </si>
  <si>
    <t>Total</t>
  </si>
  <si>
    <t>Hrs / sem.</t>
  </si>
  <si>
    <t>Personal de Apoyo</t>
  </si>
  <si>
    <t>N° de Personas</t>
  </si>
  <si>
    <t>Estudiantes de Doctorado</t>
  </si>
  <si>
    <t>Personal</t>
  </si>
  <si>
    <t>OTRAS CATEGORIAS</t>
  </si>
  <si>
    <t>Montos en  Miles $</t>
  </si>
  <si>
    <t>Monto Total</t>
  </si>
  <si>
    <t>APORTES COMPROMETIDOS</t>
  </si>
  <si>
    <t>PECUNIARIOS</t>
  </si>
  <si>
    <t>NO
PECUNIARIOS</t>
  </si>
  <si>
    <t>3. TOTAL PRESUPUESTO COMPROMETIDO POR LAS INSTITUCIONES</t>
  </si>
  <si>
    <t>3.1. PRESUPUESTO COMPROMETIDO POR LA INSTITUCIÓN PATROCINANTE</t>
  </si>
  <si>
    <t>3.2. PRESUPUESTO COMPROMETIDO POR LA(S) INSTITUCIÓN(ES) ASOCIADA(S)</t>
  </si>
  <si>
    <t>3.3. PRESUPUESTO COMPROMETIDO POR LA(S) INSTITUCIÓN(ES) ASOCIADA(S)</t>
  </si>
  <si>
    <t>RUT</t>
  </si>
  <si>
    <t>Apellido
Paterno</t>
  </si>
  <si>
    <t>Apellido
Materno</t>
  </si>
  <si>
    <t>Director(a)</t>
  </si>
  <si>
    <t>Sub-Director(a)</t>
  </si>
  <si>
    <t>Inv. Principal</t>
  </si>
  <si>
    <t>Inv. Asociado(a)</t>
  </si>
  <si>
    <t>Otro(a) Invest.</t>
  </si>
  <si>
    <t>Monto M$</t>
  </si>
  <si>
    <t>VIÁTICOS</t>
  </si>
  <si>
    <t>PASAJES</t>
  </si>
  <si>
    <t>SUB-TOTAL</t>
  </si>
  <si>
    <t>INVESTIGADORES(AS)</t>
  </si>
  <si>
    <t>DIRECTOR(A)</t>
  </si>
  <si>
    <t>Representante Institucional
(Institución Patrocinante)</t>
  </si>
  <si>
    <t>FORMULARIO PARA LA PRESENTACIÓN
DE LA PROPUESTA DE PRESUPUESTO ANUAL</t>
  </si>
  <si>
    <t>PROPUESTA DE PRESUPUESTO</t>
  </si>
  <si>
    <t>Fecha de Presentación:</t>
  </si>
  <si>
    <t>Nº PROYECTO</t>
  </si>
  <si>
    <t>SUB-DIRECTOR(A)</t>
  </si>
  <si>
    <t>INSTITUCION ASOCIADA 1</t>
  </si>
  <si>
    <t>INSTITUCION ASOCIADA 2</t>
  </si>
  <si>
    <t>PROYECTO Nº</t>
  </si>
  <si>
    <t>%</t>
  </si>
  <si>
    <t>1.- Llenar todas las celdas, salvo los totales de cada ítem.-</t>
  </si>
  <si>
    <t>2.- No usar tildes en los nombres.-</t>
  </si>
  <si>
    <t>Director(a) del Centro</t>
  </si>
  <si>
    <t>Gastos en Personal</t>
  </si>
  <si>
    <t>Gastos Operacionales</t>
  </si>
  <si>
    <t>Gastos de Administración Indirectos (Overhead)</t>
  </si>
  <si>
    <t>Gastos de Pasajes y Estadía</t>
  </si>
  <si>
    <t>Gastos Generales del Proyecto</t>
  </si>
  <si>
    <t>Internacionalización</t>
  </si>
  <si>
    <t>Gastos de Pólizas de Seguro o Boletas de Garantía</t>
  </si>
  <si>
    <t>Consultorías</t>
  </si>
  <si>
    <t>INSTITUCION ASOCIADA 3</t>
  </si>
  <si>
    <t>INSTITUCION ASOCIADA 4</t>
  </si>
  <si>
    <t>INSTITUCION ASOCIADA 5</t>
  </si>
  <si>
    <t>INSTITUCION ASOCIADA 6</t>
  </si>
  <si>
    <t>INSTITUCION ASOCIADA 7</t>
  </si>
  <si>
    <t>INSTITUCION ASOCIADA 8</t>
  </si>
  <si>
    <t>APOYO A CENTROS DE EXCELENCIA EN INVESTIGACIÓN EN ÁREAS PRIORITARIAS FONDAP 2022</t>
  </si>
  <si>
    <t>ETAPA 2022</t>
  </si>
  <si>
    <t>ANID</t>
  </si>
  <si>
    <t>APORTE INST. PATROCINANTE Y ASOCIADA(S)</t>
  </si>
  <si>
    <t>1. PRESUPUESTO TOTAL (PRESUPUESTO ANID + APORTES INSTITUCIONALES)</t>
  </si>
  <si>
    <t>2. PRESUPUESTO SOLICITADO A ANID</t>
  </si>
  <si>
    <t>CHECK</t>
  </si>
  <si>
    <t>Monto Máximo UF</t>
  </si>
  <si>
    <t>% Hrs/sem</t>
  </si>
  <si>
    <t>Monto Max posible (UF)</t>
  </si>
  <si>
    <t>Monto solicitado (UF)</t>
  </si>
  <si>
    <t>Valor UF (11 Abril 2022)</t>
  </si>
  <si>
    <t>Monto Máximo (CLP) M$</t>
  </si>
  <si>
    <t>Subdirector(a)</t>
  </si>
  <si>
    <t>Investigador(a) Principal</t>
  </si>
  <si>
    <t>Investigador(a) Asociado(a) y Otros(as) Investigadores(as)</t>
  </si>
  <si>
    <t>Investigadores(as) Postdoctorales</t>
  </si>
  <si>
    <t>Investigadores Postdoctorales</t>
  </si>
  <si>
    <t>CUADRO DE AYUDA</t>
  </si>
  <si>
    <t>2.1. PRESUPUESTO PARA GASTOS EN PERSONAL SOLICITADO A ANID</t>
  </si>
  <si>
    <t>2.2. PRESUPUESTO PARA GASTOS OPERACIONALES SOLICITADO A ANID</t>
  </si>
  <si>
    <t>TOTAL</t>
  </si>
  <si>
    <t>3.4. PRESUPUESTO COMPROMETIDO POR LA(S) INSTITUCIÓN(ES) ASOCIADA(S)</t>
  </si>
  <si>
    <t>3.5. PRESUPUESTO COMPROMETIDO POR LA(S) INSTITUCIÓN(ES) ASOCIADA(S)</t>
  </si>
  <si>
    <t>3.7. PRESUPUESTO COMPROMETIDO POR LA(S) INSTITUCIÓN(ES) ASOCIADA(S)</t>
  </si>
  <si>
    <t>3.6. PRESUPUESTO COMPROMETIDO POR LA(S) INSTITUCIÓN(ES) ASOCIADA(S)</t>
  </si>
  <si>
    <t>3.9. PRESUPUESTO COMPROMETIDO POR LA(S) INSTITUCIÓN(ES) ASOCIADA(S)</t>
  </si>
  <si>
    <t>3.8. PRESUPUESTO COMPROMETIDO POR LA(S) INSTITUCIÓN(ES) ASOCIADA(S)</t>
  </si>
  <si>
    <r>
      <t xml:space="preserve">% Personal Administrativo  </t>
    </r>
    <r>
      <rPr>
        <i/>
        <sz val="8"/>
        <rFont val="Verdana"/>
        <family val="2"/>
      </rPr>
      <t>(Máx. 7% del Total Recursos ANID)</t>
    </r>
  </si>
  <si>
    <r>
      <t xml:space="preserve">% Gastos de Administración (Overhead)   </t>
    </r>
    <r>
      <rPr>
        <i/>
        <sz val="8"/>
        <rFont val="Verdana"/>
        <family val="2"/>
      </rPr>
      <t>(Máx. 5% del Total Recursos ANID)</t>
    </r>
  </si>
  <si>
    <r>
      <t xml:space="preserve">% Aporte pecuniario total solicitado a ANID  </t>
    </r>
    <r>
      <rPr>
        <i/>
        <sz val="8"/>
        <rFont val="Verdana"/>
        <family val="2"/>
      </rPr>
      <t>(Min. 8% del Total Recursos solicitados a ANID)</t>
    </r>
  </si>
  <si>
    <r>
      <t xml:space="preserve">% Aporte NO pecuniario total solicitado a ANID  </t>
    </r>
    <r>
      <rPr>
        <i/>
        <sz val="8"/>
        <rFont val="Verdana"/>
        <family val="2"/>
      </rPr>
      <t>(Min. 2% del Total Recursos solicitados a ANID)</t>
    </r>
  </si>
  <si>
    <r>
      <t xml:space="preserve">% Aporte pecuniario Inst.Asociadas solicitado a ANID  </t>
    </r>
    <r>
      <rPr>
        <i/>
        <sz val="8"/>
        <rFont val="Verdana"/>
        <family val="2"/>
      </rPr>
      <t>(Min. 1% del Total Recursos solicitados a ANID)</t>
    </r>
  </si>
  <si>
    <t>APORTE ANID</t>
  </si>
  <si>
    <t>MONTO SOLICITADO
(M$)</t>
  </si>
  <si>
    <t>3.10. PRESUPUESTO PARA GASTOS EN PERSONAL COMPROMETIDO POR LAS INSTITUCIONES PARTICIPANTES</t>
  </si>
  <si>
    <t>2.2. PRESUPUESTO PARA VIEJES SOLICITADO A ANID</t>
  </si>
  <si>
    <r>
      <t>% Gastos Generales del Proyecto</t>
    </r>
    <r>
      <rPr>
        <sz val="8"/>
        <rFont val="Verdana"/>
        <family val="2"/>
      </rPr>
      <t xml:space="preserve"> </t>
    </r>
    <r>
      <rPr>
        <i/>
        <sz val="8"/>
        <rFont val="Verdana"/>
        <family val="2"/>
      </rPr>
      <t xml:space="preserve"> (Máx. 7% del Total Recursos ANID)</t>
    </r>
  </si>
  <si>
    <r>
      <t xml:space="preserve">Monto Máximo a solicitar a ANID </t>
    </r>
    <r>
      <rPr>
        <i/>
        <sz val="8"/>
        <rFont val="Verdana"/>
        <family val="2"/>
      </rPr>
      <t>($1.027.000)</t>
    </r>
  </si>
  <si>
    <t>Montos Miles $</t>
  </si>
  <si>
    <t>Cantidad</t>
  </si>
  <si>
    <t>Descripción</t>
  </si>
  <si>
    <r>
      <t>NOTA</t>
    </r>
    <r>
      <rPr>
        <b/>
        <i/>
        <sz val="8"/>
        <rFont val="Verdana"/>
        <family val="2"/>
      </rPr>
      <t>:
Incluir equipos e instrumental requerido para la ejecución del Proyecto. Los montos considerados deben incluir gastos de traslado, bodegaje, internación e instalación además de todos los accesorios necesarios para su funcionamiento.</t>
    </r>
  </si>
  <si>
    <t>2.4. Equipamiento</t>
  </si>
  <si>
    <t>Equipamiento</t>
  </si>
  <si>
    <t>Pecuniario</t>
  </si>
  <si>
    <t>No Pecuniario</t>
  </si>
  <si>
    <t>Inst P.1</t>
  </si>
  <si>
    <t>Inst. As. 1</t>
  </si>
  <si>
    <t>Inst. As. 2</t>
  </si>
  <si>
    <t>Inst. As. 3</t>
  </si>
  <si>
    <t>Inst. As. 4</t>
  </si>
  <si>
    <t>Inst. As. 5</t>
  </si>
  <si>
    <t>Inst. As. 6</t>
  </si>
  <si>
    <t>Inst. As. 7</t>
  </si>
  <si>
    <t>Inst. As. 8</t>
  </si>
  <si>
    <t>3.11. Detalle Equipamiento (Aporte Institucional)</t>
  </si>
  <si>
    <t>Llenar todas las celdas, salvo los totales de cada ítem.</t>
  </si>
  <si>
    <t>Justification of Equipment: (Use as much space as you require)</t>
  </si>
  <si>
    <t>Justification of Equipment (Use as much space as you require)</t>
  </si>
  <si>
    <t>No llenar, las celdas se actualizan automáticamente.</t>
  </si>
  <si>
    <t>Llenar todas las celdas, salvo los totales de cada ítem y las celdas en gris.</t>
  </si>
  <si>
    <t>1.- Llenar todas las celdas, salvo los totales de cada ítem.</t>
  </si>
  <si>
    <t>2.- No usar tildes en los nombres.</t>
  </si>
  <si>
    <t>Nuevas Contrataciones (nuevos investigadores)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</si>
</sst>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 &quot;$&quot;* #,##0_ ;_ &quot;$&quot;* \-#,##0_ ;_ &quot;$&quot;* &quot;-&quot;_ ;_ @_ "/>
    <numFmt numFmtId="41" formatCode="_ * #,##0_ ;_ * \-#,##0_ ;_ * &quot;-&quot;_ ;_ @_ "/>
    <numFmt numFmtId="164" formatCode="_-* #,##0.00_-;\-* #,##0.00_-;_-* &quot;-&quot;??_-;_-@_-"/>
    <numFmt numFmtId="165" formatCode="_-&quot;$&quot;* #,##0.00_-;\-&quot;$&quot;* #,##0.00_-;_-&quot;$&quot;* &quot;-&quot;??_-;_-@_-"/>
    <numFmt numFmtId="166" formatCode="#,##0.0"/>
    <numFmt numFmtId="167" formatCode="#,##0_ ;[Red]\-#,##0\ "/>
    <numFmt numFmtId="168" formatCode="0.0%"/>
  </numFmts>
  <fonts count="3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12"/>
      <name val="Verdana"/>
      <family val="2"/>
    </font>
    <font>
      <b/>
      <sz val="8"/>
      <name val="Verdana"/>
      <family val="2"/>
    </font>
    <font>
      <b/>
      <sz val="8"/>
      <color indexed="18"/>
      <name val="Verdana"/>
      <family val="2"/>
    </font>
    <font>
      <sz val="8"/>
      <name val="Verdana"/>
      <family val="2"/>
    </font>
    <font>
      <b/>
      <u/>
      <sz val="8"/>
      <name val="Verdana"/>
      <family val="2"/>
    </font>
    <font>
      <sz val="8"/>
      <color indexed="18"/>
      <name val="Verdana"/>
      <family val="2"/>
    </font>
    <font>
      <b/>
      <i/>
      <sz val="8"/>
      <name val="Verdana"/>
      <family val="2"/>
    </font>
    <font>
      <b/>
      <sz val="8"/>
      <color indexed="9"/>
      <name val="Verdana"/>
      <family val="2"/>
    </font>
    <font>
      <b/>
      <i/>
      <sz val="8"/>
      <color indexed="10"/>
      <name val="Verdana"/>
      <family val="2"/>
    </font>
    <font>
      <sz val="7"/>
      <name val="Verdana"/>
      <family val="2"/>
    </font>
    <font>
      <b/>
      <sz val="7"/>
      <name val="Verdana"/>
      <family val="2"/>
    </font>
    <font>
      <b/>
      <sz val="8"/>
      <color indexed="12"/>
      <name val="Verdana"/>
      <family val="2"/>
    </font>
    <font>
      <i/>
      <sz val="8"/>
      <name val="Verdana"/>
      <family val="2"/>
    </font>
    <font>
      <sz val="8"/>
      <color indexed="9"/>
      <name val="Verdana"/>
      <family val="2"/>
    </font>
    <font>
      <i/>
      <sz val="8"/>
      <color indexed="9"/>
      <name val="Verdana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0"/>
      <name val="Verdana"/>
      <family val="2"/>
    </font>
    <font>
      <b/>
      <sz val="8"/>
      <color indexed="81"/>
      <name val="Verdana"/>
      <family val="2"/>
    </font>
    <font>
      <b/>
      <sz val="10"/>
      <color indexed="18"/>
      <name val="Verdana"/>
      <family val="2"/>
    </font>
    <font>
      <sz val="8"/>
      <color rgb="FF700000"/>
      <name val="Verdana"/>
      <family val="2"/>
    </font>
    <font>
      <b/>
      <i/>
      <u/>
      <sz val="8"/>
      <color rgb="FF700000"/>
      <name val="Verdana"/>
      <family val="2"/>
    </font>
    <font>
      <b/>
      <i/>
      <sz val="8"/>
      <color rgb="FF700000"/>
      <name val="Verdana"/>
      <family val="2"/>
    </font>
    <font>
      <b/>
      <sz val="8"/>
      <color rgb="FF700000"/>
      <name val="Verdana"/>
      <family val="2"/>
    </font>
    <font>
      <b/>
      <i/>
      <u/>
      <sz val="8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b/>
      <sz val="9"/>
      <color theme="0"/>
      <name val="Verdan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666699"/>
        <bgColor indexed="64"/>
      </patternFill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Dash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Dashed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indexed="64"/>
      </left>
      <right/>
      <top style="thin">
        <color indexed="64"/>
      </top>
      <bottom/>
      <diagonal/>
    </border>
    <border>
      <left/>
      <right style="mediumDashed">
        <color indexed="64"/>
      </right>
      <top style="thin">
        <color indexed="64"/>
      </top>
      <bottom/>
      <diagonal/>
    </border>
    <border>
      <left style="mediumDashed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Dash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Dashed">
        <color indexed="64"/>
      </left>
      <right style="thin">
        <color indexed="64"/>
      </right>
      <top style="thin">
        <color indexed="64"/>
      </top>
      <bottom/>
      <diagonal/>
    </border>
    <border>
      <left style="mediumDash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5" fillId="0" borderId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</cellStyleXfs>
  <cellXfs count="336">
    <xf numFmtId="0" fontId="0" fillId="0" borderId="0" xfId="0"/>
    <xf numFmtId="0" fontId="9" fillId="2" borderId="0" xfId="0" applyFont="1" applyFill="1"/>
    <xf numFmtId="0" fontId="10" fillId="2" borderId="0" xfId="0" applyFont="1" applyFill="1"/>
    <xf numFmtId="0" fontId="11" fillId="2" borderId="0" xfId="0" applyFont="1" applyFill="1"/>
    <xf numFmtId="0" fontId="12" fillId="2" borderId="0" xfId="0" quotePrefix="1" applyFont="1" applyFill="1" applyAlignment="1">
      <alignment horizontal="centerContinuous" vertical="center"/>
    </xf>
    <xf numFmtId="0" fontId="9" fillId="2" borderId="0" xfId="0" quotePrefix="1" applyFont="1" applyFill="1" applyAlignment="1">
      <alignment horizontal="centerContinuous" vertical="center"/>
    </xf>
    <xf numFmtId="3" fontId="11" fillId="2" borderId="0" xfId="0" applyNumberFormat="1" applyFont="1" applyFill="1" applyAlignment="1">
      <alignment horizontal="centerContinuous" vertical="center"/>
    </xf>
    <xf numFmtId="0" fontId="11" fillId="2" borderId="0" xfId="0" applyFont="1" applyFill="1" applyAlignment="1">
      <alignment horizontal="centerContinuous" vertical="center"/>
    </xf>
    <xf numFmtId="0" fontId="13" fillId="2" borderId="0" xfId="0" applyFont="1" applyFill="1"/>
    <xf numFmtId="0" fontId="11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3" fillId="0" borderId="0" xfId="0" applyFont="1" applyAlignment="1">
      <alignment vertical="center"/>
    </xf>
    <xf numFmtId="0" fontId="14" fillId="2" borderId="0" xfId="0" quotePrefix="1" applyFont="1" applyFill="1" applyAlignment="1">
      <alignment horizontal="left"/>
    </xf>
    <xf numFmtId="0" fontId="11" fillId="0" borderId="0" xfId="0" applyFont="1"/>
    <xf numFmtId="3" fontId="11" fillId="2" borderId="0" xfId="0" applyNumberFormat="1" applyFont="1" applyFill="1"/>
    <xf numFmtId="0" fontId="11" fillId="0" borderId="0" xfId="0" applyFont="1" applyAlignment="1">
      <alignment vertical="center"/>
    </xf>
    <xf numFmtId="3" fontId="15" fillId="3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1" fillId="0" borderId="3" xfId="0" applyFont="1" applyFill="1" applyBorder="1" applyAlignment="1">
      <alignment horizontal="left" vertical="center" wrapText="1" indent="3"/>
    </xf>
    <xf numFmtId="167" fontId="11" fillId="2" borderId="4" xfId="0" applyNumberFormat="1" applyFont="1" applyFill="1" applyBorder="1" applyAlignment="1">
      <alignment vertical="center" wrapText="1"/>
    </xf>
    <xf numFmtId="0" fontId="9" fillId="2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11" fillId="0" borderId="5" xfId="0" applyFont="1" applyFill="1" applyBorder="1" applyAlignment="1">
      <alignment horizontal="left" vertical="center" wrapText="1" indent="3"/>
    </xf>
    <xf numFmtId="0" fontId="15" fillId="3" borderId="2" xfId="0" applyFont="1" applyFill="1" applyBorder="1" applyAlignment="1">
      <alignment horizontal="center" vertical="center" wrapText="1"/>
    </xf>
    <xf numFmtId="167" fontId="15" fillId="3" borderId="6" xfId="0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16" fillId="0" borderId="0" xfId="0" applyFont="1"/>
    <xf numFmtId="3" fontId="11" fillId="0" borderId="0" xfId="0" applyNumberFormat="1" applyFont="1"/>
    <xf numFmtId="9" fontId="11" fillId="0" borderId="0" xfId="4" applyFont="1"/>
    <xf numFmtId="0" fontId="17" fillId="2" borderId="0" xfId="0" applyFont="1" applyFill="1" applyAlignment="1">
      <alignment vertical="center"/>
    </xf>
    <xf numFmtId="0" fontId="17" fillId="0" borderId="0" xfId="0" applyFont="1" applyAlignment="1">
      <alignment vertical="center"/>
    </xf>
    <xf numFmtId="0" fontId="17" fillId="2" borderId="0" xfId="0" applyFont="1" applyFill="1"/>
    <xf numFmtId="0" fontId="18" fillId="2" borderId="0" xfId="0" applyFont="1" applyFill="1"/>
    <xf numFmtId="3" fontId="17" fillId="2" borderId="0" xfId="0" applyNumberFormat="1" applyFont="1" applyFill="1"/>
    <xf numFmtId="0" fontId="17" fillId="0" borderId="0" xfId="0" applyFont="1"/>
    <xf numFmtId="0" fontId="9" fillId="2" borderId="0" xfId="0" applyFont="1" applyFill="1" applyAlignment="1">
      <alignment vertical="center"/>
    </xf>
    <xf numFmtId="167" fontId="11" fillId="2" borderId="8" xfId="0" applyNumberFormat="1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left" vertical="center"/>
    </xf>
    <xf numFmtId="0" fontId="9" fillId="2" borderId="0" xfId="0" applyFont="1" applyFill="1" applyAlignment="1">
      <alignment horizontal="left" vertical="center" indent="3"/>
    </xf>
    <xf numFmtId="0" fontId="11" fillId="2" borderId="0" xfId="0" applyFont="1" applyFill="1" applyBorder="1"/>
    <xf numFmtId="3" fontId="11" fillId="2" borderId="0" xfId="0" applyNumberFormat="1" applyFont="1" applyFill="1" applyBorder="1"/>
    <xf numFmtId="0" fontId="11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3" fontId="9" fillId="2" borderId="0" xfId="0" applyNumberFormat="1" applyFont="1" applyFill="1" applyBorder="1" applyAlignment="1">
      <alignment vertical="center"/>
    </xf>
    <xf numFmtId="3" fontId="11" fillId="2" borderId="0" xfId="0" applyNumberFormat="1" applyFont="1" applyFill="1" applyBorder="1" applyAlignment="1">
      <alignment vertical="center"/>
    </xf>
    <xf numFmtId="0" fontId="11" fillId="2" borderId="0" xfId="0" applyFont="1" applyFill="1" applyAlignment="1">
      <alignment horizontal="center" vertical="center"/>
    </xf>
    <xf numFmtId="3" fontId="15" fillId="3" borderId="9" xfId="0" quotePrefix="1" applyNumberFormat="1" applyFont="1" applyFill="1" applyBorder="1" applyAlignment="1">
      <alignment horizontal="center" vertical="center" wrapText="1"/>
    </xf>
    <xf numFmtId="3" fontId="15" fillId="3" borderId="10" xfId="0" applyNumberFormat="1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left" vertical="center"/>
    </xf>
    <xf numFmtId="0" fontId="11" fillId="2" borderId="6" xfId="0" applyFont="1" applyFill="1" applyBorder="1" applyAlignment="1">
      <alignment vertical="center"/>
    </xf>
    <xf numFmtId="3" fontId="11" fillId="2" borderId="6" xfId="0" applyNumberFormat="1" applyFont="1" applyFill="1" applyBorder="1" applyAlignment="1">
      <alignment vertical="center"/>
    </xf>
    <xf numFmtId="3" fontId="11" fillId="2" borderId="9" xfId="0" applyNumberFormat="1" applyFont="1" applyFill="1" applyBorder="1" applyAlignment="1">
      <alignment vertical="center"/>
    </xf>
    <xf numFmtId="3" fontId="11" fillId="2" borderId="10" xfId="0" applyNumberFormat="1" applyFont="1" applyFill="1" applyBorder="1" applyAlignment="1">
      <alignment vertical="center"/>
    </xf>
    <xf numFmtId="0" fontId="20" fillId="2" borderId="0" xfId="0" applyFont="1" applyFill="1" applyAlignment="1">
      <alignment vertical="center"/>
    </xf>
    <xf numFmtId="0" fontId="20" fillId="2" borderId="0" xfId="0" applyFont="1" applyFill="1" applyBorder="1" applyAlignment="1">
      <alignment vertical="center"/>
    </xf>
    <xf numFmtId="166" fontId="15" fillId="3" borderId="6" xfId="0" applyNumberFormat="1" applyFont="1" applyFill="1" applyBorder="1" applyAlignment="1">
      <alignment vertical="center"/>
    </xf>
    <xf numFmtId="3" fontId="15" fillId="3" borderId="6" xfId="0" applyNumberFormat="1" applyFont="1" applyFill="1" applyBorder="1" applyAlignment="1">
      <alignment vertical="center"/>
    </xf>
    <xf numFmtId="0" fontId="21" fillId="2" borderId="0" xfId="0" applyFont="1" applyFill="1" applyAlignment="1">
      <alignment vertical="center"/>
    </xf>
    <xf numFmtId="0" fontId="15" fillId="2" borderId="0" xfId="0" quotePrefix="1" applyFont="1" applyFill="1" applyBorder="1" applyAlignment="1">
      <alignment horizontal="left" vertical="center"/>
    </xf>
    <xf numFmtId="3" fontId="21" fillId="2" borderId="0" xfId="0" applyNumberFormat="1" applyFont="1" applyFill="1" applyBorder="1" applyAlignment="1">
      <alignment vertical="center"/>
    </xf>
    <xf numFmtId="0" fontId="22" fillId="2" borderId="0" xfId="0" applyFont="1" applyFill="1" applyAlignment="1">
      <alignment vertical="center"/>
    </xf>
    <xf numFmtId="0" fontId="22" fillId="2" borderId="0" xfId="0" applyFont="1" applyFill="1" applyBorder="1" applyAlignment="1">
      <alignment vertical="center"/>
    </xf>
    <xf numFmtId="166" fontId="11" fillId="2" borderId="0" xfId="0" applyNumberFormat="1" applyFont="1" applyFill="1" applyBorder="1" applyAlignment="1">
      <alignment vertical="center"/>
    </xf>
    <xf numFmtId="166" fontId="11" fillId="2" borderId="0" xfId="0" applyNumberFormat="1" applyFont="1" applyFill="1" applyBorder="1"/>
    <xf numFmtId="0" fontId="11" fillId="0" borderId="0" xfId="0" applyFont="1" applyFill="1"/>
    <xf numFmtId="0" fontId="11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0" fontId="15" fillId="3" borderId="11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3" fontId="11" fillId="2" borderId="0" xfId="0" applyNumberFormat="1" applyFont="1" applyFill="1" applyAlignment="1">
      <alignment vertical="center"/>
    </xf>
    <xf numFmtId="0" fontId="15" fillId="3" borderId="12" xfId="0" applyFont="1" applyFill="1" applyBorder="1" applyAlignment="1">
      <alignment horizontal="center" vertical="center" wrapText="1"/>
    </xf>
    <xf numFmtId="0" fontId="9" fillId="0" borderId="13" xfId="0" applyFont="1" applyBorder="1" applyAlignment="1">
      <alignment vertical="center"/>
    </xf>
    <xf numFmtId="0" fontId="15" fillId="3" borderId="15" xfId="0" applyFont="1" applyFill="1" applyBorder="1" applyAlignment="1">
      <alignment horizontal="center" vertical="center"/>
    </xf>
    <xf numFmtId="3" fontId="15" fillId="3" borderId="16" xfId="0" applyNumberFormat="1" applyFont="1" applyFill="1" applyBorder="1" applyAlignment="1">
      <alignment vertical="center"/>
    </xf>
    <xf numFmtId="0" fontId="9" fillId="2" borderId="0" xfId="0" quotePrefix="1" applyFont="1" applyFill="1" applyBorder="1" applyAlignment="1">
      <alignment horizontal="left" vertical="center"/>
    </xf>
    <xf numFmtId="3" fontId="11" fillId="0" borderId="0" xfId="0" applyNumberFormat="1" applyFont="1" applyFill="1" applyBorder="1"/>
    <xf numFmtId="0" fontId="11" fillId="2" borderId="0" xfId="0" applyFont="1" applyFill="1" applyAlignment="1">
      <alignment horizontal="justify" vertical="center" wrapText="1"/>
    </xf>
    <xf numFmtId="0" fontId="11" fillId="0" borderId="0" xfId="0" applyFont="1" applyFill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  <xf numFmtId="0" fontId="15" fillId="3" borderId="17" xfId="0" applyFont="1" applyFill="1" applyBorder="1" applyAlignment="1">
      <alignment horizontal="center" vertical="center" wrapText="1"/>
    </xf>
    <xf numFmtId="167" fontId="9" fillId="4" borderId="6" xfId="0" quotePrefix="1" applyNumberFormat="1" applyFont="1" applyFill="1" applyBorder="1" applyAlignment="1">
      <alignment horizontal="right" vertical="center" wrapText="1"/>
    </xf>
    <xf numFmtId="0" fontId="17" fillId="0" borderId="0" xfId="0" applyFont="1" applyFill="1" applyAlignment="1">
      <alignment vertical="center"/>
    </xf>
    <xf numFmtId="3" fontId="11" fillId="0" borderId="0" xfId="0" applyNumberFormat="1" applyFont="1" applyFill="1" applyBorder="1" applyAlignment="1">
      <alignment vertical="center"/>
    </xf>
    <xf numFmtId="0" fontId="11" fillId="0" borderId="6" xfId="0" applyFont="1" applyFill="1" applyBorder="1" applyAlignment="1">
      <alignment vertical="center"/>
    </xf>
    <xf numFmtId="3" fontId="11" fillId="0" borderId="6" xfId="0" applyNumberFormat="1" applyFont="1" applyFill="1" applyBorder="1" applyAlignment="1">
      <alignment vertical="center"/>
    </xf>
    <xf numFmtId="0" fontId="9" fillId="5" borderId="2" xfId="0" applyFont="1" applyFill="1" applyBorder="1" applyAlignment="1">
      <alignment vertical="center" wrapText="1"/>
    </xf>
    <xf numFmtId="167" fontId="9" fillId="5" borderId="6" xfId="0" quotePrefix="1" applyNumberFormat="1" applyFont="1" applyFill="1" applyBorder="1" applyAlignment="1">
      <alignment horizontal="right" vertical="center" wrapText="1"/>
    </xf>
    <xf numFmtId="0" fontId="10" fillId="2" borderId="0" xfId="0" applyFont="1" applyFill="1" applyAlignment="1">
      <alignment vertical="center"/>
    </xf>
    <xf numFmtId="0" fontId="14" fillId="2" borderId="0" xfId="0" quotePrefix="1" applyFont="1" applyFill="1" applyAlignment="1">
      <alignment horizontal="left" vertical="center"/>
    </xf>
    <xf numFmtId="0" fontId="18" fillId="2" borderId="0" xfId="0" applyFont="1" applyFill="1" applyAlignment="1">
      <alignment vertical="center"/>
    </xf>
    <xf numFmtId="3" fontId="17" fillId="2" borderId="0" xfId="0" applyNumberFormat="1" applyFont="1" applyFill="1" applyAlignment="1">
      <alignment vertical="center"/>
    </xf>
    <xf numFmtId="3" fontId="11" fillId="0" borderId="0" xfId="0" applyNumberFormat="1" applyFont="1" applyAlignment="1">
      <alignment vertical="center"/>
    </xf>
    <xf numFmtId="9" fontId="11" fillId="0" borderId="0" xfId="4" applyFont="1" applyAlignment="1">
      <alignment vertical="center"/>
    </xf>
    <xf numFmtId="0" fontId="11" fillId="0" borderId="3" xfId="0" applyFont="1" applyFill="1" applyBorder="1" applyAlignment="1">
      <alignment horizontal="left" vertical="center" wrapText="1" indent="2"/>
    </xf>
    <xf numFmtId="0" fontId="11" fillId="0" borderId="5" xfId="0" quotePrefix="1" applyFont="1" applyFill="1" applyBorder="1" applyAlignment="1">
      <alignment horizontal="left" vertical="center" wrapText="1" indent="2"/>
    </xf>
    <xf numFmtId="167" fontId="9" fillId="4" borderId="4" xfId="0" applyNumberFormat="1" applyFont="1" applyFill="1" applyBorder="1" applyAlignment="1">
      <alignment vertical="center" wrapText="1"/>
    </xf>
    <xf numFmtId="167" fontId="9" fillId="4" borderId="8" xfId="0" applyNumberFormat="1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18" fillId="2" borderId="0" xfId="0" applyFont="1" applyFill="1" applyBorder="1" applyAlignment="1">
      <alignment horizontal="center" vertical="center"/>
    </xf>
    <xf numFmtId="3" fontId="18" fillId="2" borderId="0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11" fillId="6" borderId="0" xfId="0" applyFont="1" applyFill="1" applyAlignment="1">
      <alignment vertical="center"/>
    </xf>
    <xf numFmtId="0" fontId="15" fillId="6" borderId="0" xfId="0" quotePrefix="1" applyFont="1" applyFill="1" applyBorder="1" applyAlignment="1">
      <alignment horizontal="center" vertical="center"/>
    </xf>
    <xf numFmtId="3" fontId="15" fillId="6" borderId="0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 wrapText="1"/>
    </xf>
    <xf numFmtId="0" fontId="9" fillId="6" borderId="0" xfId="0" applyFont="1" applyFill="1" applyAlignment="1">
      <alignment vertical="center"/>
    </xf>
    <xf numFmtId="9" fontId="9" fillId="6" borderId="0" xfId="4" applyNumberFormat="1" applyFont="1" applyFill="1" applyAlignment="1">
      <alignment vertical="center"/>
    </xf>
    <xf numFmtId="0" fontId="19" fillId="6" borderId="0" xfId="0" applyFont="1" applyFill="1" applyAlignment="1">
      <alignment vertical="center"/>
    </xf>
    <xf numFmtId="0" fontId="11" fillId="6" borderId="0" xfId="0" applyFont="1" applyFill="1"/>
    <xf numFmtId="3" fontId="11" fillId="6" borderId="0" xfId="0" applyNumberFormat="1" applyFont="1" applyFill="1"/>
    <xf numFmtId="3" fontId="11" fillId="0" borderId="9" xfId="0" applyNumberFormat="1" applyFont="1" applyFill="1" applyBorder="1" applyAlignment="1">
      <alignment vertical="center"/>
    </xf>
    <xf numFmtId="3" fontId="11" fillId="0" borderId="10" xfId="0" applyNumberFormat="1" applyFont="1" applyFill="1" applyBorder="1" applyAlignment="1">
      <alignment vertical="center"/>
    </xf>
    <xf numFmtId="0" fontId="11" fillId="0" borderId="9" xfId="0" applyFont="1" applyFill="1" applyBorder="1" applyAlignment="1">
      <alignment horizontal="left" vertical="center"/>
    </xf>
    <xf numFmtId="0" fontId="20" fillId="0" borderId="0" xfId="0" applyFont="1" applyFill="1" applyAlignment="1">
      <alignment vertical="center"/>
    </xf>
    <xf numFmtId="0" fontId="20" fillId="0" borderId="0" xfId="0" applyFont="1" applyFill="1" applyBorder="1" applyAlignment="1">
      <alignment vertical="center"/>
    </xf>
    <xf numFmtId="0" fontId="11" fillId="2" borderId="6" xfId="0" applyFont="1" applyFill="1" applyBorder="1" applyAlignment="1">
      <alignment horizontal="right" vertical="center"/>
    </xf>
    <xf numFmtId="0" fontId="11" fillId="0" borderId="6" xfId="0" applyFont="1" applyFill="1" applyBorder="1" applyAlignment="1">
      <alignment horizontal="right" vertical="center"/>
    </xf>
    <xf numFmtId="0" fontId="11" fillId="2" borderId="19" xfId="0" applyFont="1" applyFill="1" applyBorder="1" applyAlignment="1">
      <alignment horizontal="left" vertical="center"/>
    </xf>
    <xf numFmtId="0" fontId="11" fillId="0" borderId="19" xfId="0" applyFont="1" applyFill="1" applyBorder="1" applyAlignment="1">
      <alignment horizontal="left" vertical="center"/>
    </xf>
    <xf numFmtId="3" fontId="9" fillId="2" borderId="0" xfId="0" applyNumberFormat="1" applyFont="1" applyFill="1" applyBorder="1"/>
    <xf numFmtId="3" fontId="15" fillId="2" borderId="0" xfId="0" applyNumberFormat="1" applyFont="1" applyFill="1" applyBorder="1" applyAlignment="1">
      <alignment vertical="center"/>
    </xf>
    <xf numFmtId="166" fontId="9" fillId="2" borderId="0" xfId="0" applyNumberFormat="1" applyFont="1" applyFill="1" applyBorder="1" applyAlignment="1">
      <alignment vertical="center"/>
    </xf>
    <xf numFmtId="166" fontId="9" fillId="2" borderId="0" xfId="0" applyNumberFormat="1" applyFont="1" applyFill="1" applyBorder="1"/>
    <xf numFmtId="3" fontId="9" fillId="0" borderId="14" xfId="0" applyNumberFormat="1" applyFont="1" applyBorder="1" applyAlignment="1">
      <alignment vertical="center"/>
    </xf>
    <xf numFmtId="0" fontId="28" fillId="6" borderId="0" xfId="0" applyFont="1" applyFill="1" applyAlignment="1">
      <alignment vertical="center"/>
    </xf>
    <xf numFmtId="0" fontId="29" fillId="6" borderId="0" xfId="0" applyFont="1" applyFill="1" applyAlignment="1">
      <alignment vertical="center"/>
    </xf>
    <xf numFmtId="0" fontId="28" fillId="6" borderId="0" xfId="0" applyFont="1" applyFill="1" applyBorder="1" applyAlignment="1">
      <alignment vertical="center"/>
    </xf>
    <xf numFmtId="166" fontId="28" fillId="6" borderId="0" xfId="0" applyNumberFormat="1" applyFont="1" applyFill="1" applyBorder="1" applyAlignment="1">
      <alignment vertical="center"/>
    </xf>
    <xf numFmtId="3" fontId="28" fillId="2" borderId="0" xfId="0" applyNumberFormat="1" applyFont="1" applyFill="1" applyBorder="1" applyAlignment="1">
      <alignment vertical="center"/>
    </xf>
    <xf numFmtId="166" fontId="28" fillId="2" borderId="0" xfId="0" applyNumberFormat="1" applyFont="1" applyFill="1" applyBorder="1" applyAlignment="1">
      <alignment vertical="center"/>
    </xf>
    <xf numFmtId="0" fontId="28" fillId="2" borderId="0" xfId="0" applyFont="1" applyFill="1" applyAlignment="1">
      <alignment vertical="center"/>
    </xf>
    <xf numFmtId="0" fontId="30" fillId="6" borderId="0" xfId="0" applyFont="1" applyFill="1" applyAlignment="1">
      <alignment vertical="center"/>
    </xf>
    <xf numFmtId="0" fontId="30" fillId="2" borderId="0" xfId="0" applyFont="1" applyFill="1" applyAlignment="1">
      <alignment vertical="center"/>
    </xf>
    <xf numFmtId="0" fontId="28" fillId="2" borderId="0" xfId="0" applyFont="1" applyFill="1" applyBorder="1" applyAlignment="1">
      <alignment vertical="center"/>
    </xf>
    <xf numFmtId="0" fontId="29" fillId="2" borderId="0" xfId="0" applyFont="1" applyFill="1" applyAlignment="1">
      <alignment vertical="center"/>
    </xf>
    <xf numFmtId="166" fontId="31" fillId="2" borderId="0" xfId="0" applyNumberFormat="1" applyFont="1" applyFill="1" applyBorder="1" applyAlignment="1">
      <alignment vertical="center"/>
    </xf>
    <xf numFmtId="3" fontId="31" fillId="2" borderId="0" xfId="0" applyNumberFormat="1" applyFont="1" applyFill="1" applyBorder="1" applyAlignment="1">
      <alignment vertical="center"/>
    </xf>
    <xf numFmtId="0" fontId="25" fillId="2" borderId="0" xfId="0" applyFont="1" applyFill="1" applyAlignment="1">
      <alignment vertical="center"/>
    </xf>
    <xf numFmtId="0" fontId="27" fillId="2" borderId="0" xfId="0" applyFont="1" applyFill="1" applyAlignment="1">
      <alignment vertical="center"/>
    </xf>
    <xf numFmtId="3" fontId="9" fillId="5" borderId="9" xfId="0" applyNumberFormat="1" applyFont="1" applyFill="1" applyBorder="1" applyAlignment="1">
      <alignment vertical="center"/>
    </xf>
    <xf numFmtId="3" fontId="9" fillId="5" borderId="10" xfId="0" applyNumberFormat="1" applyFont="1" applyFill="1" applyBorder="1" applyAlignment="1">
      <alignment vertical="center"/>
    </xf>
    <xf numFmtId="3" fontId="18" fillId="0" borderId="0" xfId="0" applyNumberFormat="1" applyFont="1" applyFill="1" applyBorder="1" applyAlignment="1">
      <alignment horizontal="center" vertical="center"/>
    </xf>
    <xf numFmtId="0" fontId="22" fillId="0" borderId="0" xfId="0" applyFont="1" applyFill="1" applyAlignment="1">
      <alignment vertical="center"/>
    </xf>
    <xf numFmtId="0" fontId="22" fillId="0" borderId="0" xfId="0" applyFont="1" applyFill="1" applyBorder="1" applyAlignment="1">
      <alignment vertical="center"/>
    </xf>
    <xf numFmtId="0" fontId="11" fillId="6" borderId="9" xfId="0" applyFont="1" applyFill="1" applyBorder="1" applyAlignment="1">
      <alignment horizontal="left" vertical="center"/>
    </xf>
    <xf numFmtId="0" fontId="11" fillId="6" borderId="19" xfId="0" applyFont="1" applyFill="1" applyBorder="1" applyAlignment="1">
      <alignment horizontal="left" vertical="center"/>
    </xf>
    <xf numFmtId="0" fontId="11" fillId="6" borderId="6" xfId="0" applyFont="1" applyFill="1" applyBorder="1" applyAlignment="1">
      <alignment vertical="center"/>
    </xf>
    <xf numFmtId="0" fontId="11" fillId="6" borderId="6" xfId="0" applyFont="1" applyFill="1" applyBorder="1" applyAlignment="1">
      <alignment horizontal="right" vertical="center"/>
    </xf>
    <xf numFmtId="3" fontId="11" fillId="6" borderId="6" xfId="0" applyNumberFormat="1" applyFont="1" applyFill="1" applyBorder="1" applyAlignment="1">
      <alignment vertical="center"/>
    </xf>
    <xf numFmtId="3" fontId="11" fillId="6" borderId="9" xfId="0" applyNumberFormat="1" applyFont="1" applyFill="1" applyBorder="1" applyAlignment="1">
      <alignment vertical="center"/>
    </xf>
    <xf numFmtId="3" fontId="11" fillId="6" borderId="10" xfId="0" applyNumberFormat="1" applyFont="1" applyFill="1" applyBorder="1" applyAlignment="1">
      <alignment vertical="center"/>
    </xf>
    <xf numFmtId="0" fontId="20" fillId="6" borderId="0" xfId="0" applyFont="1" applyFill="1" applyAlignment="1">
      <alignment vertical="center"/>
    </xf>
    <xf numFmtId="0" fontId="20" fillId="6" borderId="0" xfId="0" applyFont="1" applyFill="1" applyBorder="1" applyAlignment="1">
      <alignment vertical="center"/>
    </xf>
    <xf numFmtId="0" fontId="9" fillId="2" borderId="0" xfId="0" applyFont="1" applyFill="1" applyAlignment="1">
      <alignment horizontal="left" vertical="center" indent="2"/>
    </xf>
    <xf numFmtId="9" fontId="9" fillId="2" borderId="0" xfId="4" applyFont="1" applyFill="1" applyAlignment="1">
      <alignment vertical="center" wrapText="1"/>
    </xf>
    <xf numFmtId="0" fontId="9" fillId="4" borderId="2" xfId="0" quotePrefix="1" applyFont="1" applyFill="1" applyBorder="1" applyAlignment="1">
      <alignment horizontal="left" vertical="center" indent="1"/>
    </xf>
    <xf numFmtId="0" fontId="9" fillId="4" borderId="6" xfId="0" quotePrefix="1" applyFont="1" applyFill="1" applyBorder="1" applyAlignment="1">
      <alignment horizontal="left" vertical="center" indent="1"/>
    </xf>
    <xf numFmtId="0" fontId="9" fillId="4" borderId="1" xfId="0" quotePrefix="1" applyFont="1" applyFill="1" applyBorder="1" applyAlignment="1">
      <alignment horizontal="left" vertical="center" indent="1"/>
    </xf>
    <xf numFmtId="3" fontId="15" fillId="8" borderId="9" xfId="0" quotePrefix="1" applyNumberFormat="1" applyFont="1" applyFill="1" applyBorder="1" applyAlignment="1">
      <alignment horizontal="center" vertical="center" wrapText="1"/>
    </xf>
    <xf numFmtId="3" fontId="15" fillId="8" borderId="10" xfId="0" applyNumberFormat="1" applyFont="1" applyFill="1" applyBorder="1" applyAlignment="1">
      <alignment horizontal="center" vertical="center" wrapText="1"/>
    </xf>
    <xf numFmtId="167" fontId="11" fillId="7" borderId="4" xfId="0" applyNumberFormat="1" applyFont="1" applyFill="1" applyBorder="1" applyAlignment="1">
      <alignment vertical="center" wrapText="1"/>
    </xf>
    <xf numFmtId="0" fontId="6" fillId="6" borderId="0" xfId="0" applyFont="1" applyFill="1" applyBorder="1" applyAlignment="1">
      <alignment vertical="center"/>
    </xf>
    <xf numFmtId="0" fontId="7" fillId="6" borderId="0" xfId="0" applyFont="1" applyFill="1" applyBorder="1" applyAlignment="1">
      <alignment vertical="center" wrapText="1"/>
    </xf>
    <xf numFmtId="0" fontId="8" fillId="6" borderId="0" xfId="0" applyFont="1" applyFill="1" applyBorder="1" applyAlignment="1">
      <alignment vertical="center" wrapText="1"/>
    </xf>
    <xf numFmtId="0" fontId="25" fillId="6" borderId="0" xfId="0" applyFont="1" applyFill="1" applyBorder="1" applyAlignment="1">
      <alignment vertical="center"/>
    </xf>
    <xf numFmtId="0" fontId="6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0" fontId="25" fillId="0" borderId="0" xfId="0" applyFont="1" applyBorder="1" applyAlignment="1">
      <alignment vertical="center"/>
    </xf>
    <xf numFmtId="0" fontId="7" fillId="6" borderId="0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vertical="center"/>
    </xf>
    <xf numFmtId="0" fontId="6" fillId="6" borderId="20" xfId="0" applyFont="1" applyFill="1" applyBorder="1" applyAlignment="1">
      <alignment vertical="center"/>
    </xf>
    <xf numFmtId="0" fontId="6" fillId="6" borderId="34" xfId="0" applyFont="1" applyFill="1" applyBorder="1" applyAlignment="1">
      <alignment vertical="center"/>
    </xf>
    <xf numFmtId="0" fontId="6" fillId="6" borderId="22" xfId="0" applyFont="1" applyFill="1" applyBorder="1" applyAlignment="1">
      <alignment vertical="center"/>
    </xf>
    <xf numFmtId="0" fontId="6" fillId="6" borderId="35" xfId="0" applyFont="1" applyFill="1" applyBorder="1" applyAlignment="1">
      <alignment vertical="center"/>
    </xf>
    <xf numFmtId="0" fontId="8" fillId="6" borderId="35" xfId="0" applyFont="1" applyFill="1" applyBorder="1" applyAlignment="1">
      <alignment vertical="center" wrapText="1"/>
    </xf>
    <xf numFmtId="0" fontId="8" fillId="6" borderId="22" xfId="0" applyFont="1" applyFill="1" applyBorder="1" applyAlignment="1">
      <alignment vertical="center" wrapText="1"/>
    </xf>
    <xf numFmtId="0" fontId="8" fillId="6" borderId="35" xfId="0" applyFont="1" applyFill="1" applyBorder="1" applyAlignment="1">
      <alignment horizontal="center" vertical="center" wrapText="1"/>
    </xf>
    <xf numFmtId="0" fontId="7" fillId="6" borderId="35" xfId="0" applyFont="1" applyFill="1" applyBorder="1" applyAlignment="1">
      <alignment vertical="center" wrapText="1"/>
    </xf>
    <xf numFmtId="0" fontId="25" fillId="6" borderId="22" xfId="0" applyFont="1" applyFill="1" applyBorder="1" applyAlignment="1">
      <alignment vertical="center"/>
    </xf>
    <xf numFmtId="0" fontId="25" fillId="6" borderId="35" xfId="0" applyFont="1" applyFill="1" applyBorder="1" applyAlignment="1">
      <alignment vertical="center"/>
    </xf>
    <xf numFmtId="0" fontId="6" fillId="6" borderId="36" xfId="0" applyFont="1" applyFill="1" applyBorder="1" applyAlignment="1">
      <alignment vertical="center"/>
    </xf>
    <xf numFmtId="0" fontId="6" fillId="6" borderId="28" xfId="0" applyFont="1" applyFill="1" applyBorder="1" applyAlignment="1">
      <alignment vertical="center"/>
    </xf>
    <xf numFmtId="0" fontId="6" fillId="6" borderId="37" xfId="0" applyFont="1" applyFill="1" applyBorder="1" applyAlignment="1">
      <alignment vertical="center"/>
    </xf>
    <xf numFmtId="0" fontId="11" fillId="0" borderId="7" xfId="0" quotePrefix="1" applyFont="1" applyFill="1" applyBorder="1" applyAlignment="1">
      <alignment horizontal="left" vertical="center" wrapText="1" indent="3"/>
    </xf>
    <xf numFmtId="167" fontId="11" fillId="6" borderId="1" xfId="0" applyNumberFormat="1" applyFont="1" applyFill="1" applyBorder="1" applyAlignment="1">
      <alignment vertical="center" wrapText="1"/>
    </xf>
    <xf numFmtId="0" fontId="11" fillId="0" borderId="7" xfId="0" quotePrefix="1" applyFont="1" applyFill="1" applyBorder="1" applyAlignment="1">
      <alignment horizontal="left" vertical="center" wrapText="1" indent="2"/>
    </xf>
    <xf numFmtId="167" fontId="9" fillId="5" borderId="4" xfId="0" applyNumberFormat="1" applyFont="1" applyFill="1" applyBorder="1" applyAlignment="1">
      <alignment vertical="center" wrapText="1"/>
    </xf>
    <xf numFmtId="167" fontId="9" fillId="5" borderId="8" xfId="0" applyNumberFormat="1" applyFont="1" applyFill="1" applyBorder="1" applyAlignment="1">
      <alignment vertical="center" wrapText="1"/>
    </xf>
    <xf numFmtId="167" fontId="28" fillId="6" borderId="0" xfId="0" applyNumberFormat="1" applyFont="1" applyFill="1" applyBorder="1" applyAlignment="1">
      <alignment vertical="center"/>
    </xf>
    <xf numFmtId="0" fontId="11" fillId="6" borderId="7" xfId="0" quotePrefix="1" applyFont="1" applyFill="1" applyBorder="1" applyAlignment="1">
      <alignment horizontal="left" vertical="center" wrapText="1" indent="3"/>
    </xf>
    <xf numFmtId="0" fontId="11" fillId="2" borderId="23" xfId="0" applyFont="1" applyFill="1" applyBorder="1" applyAlignment="1">
      <alignment horizontal="left" vertical="center"/>
    </xf>
    <xf numFmtId="0" fontId="11" fillId="2" borderId="21" xfId="0" applyFont="1" applyFill="1" applyBorder="1" applyAlignment="1">
      <alignment horizontal="left" vertical="center"/>
    </xf>
    <xf numFmtId="0" fontId="11" fillId="2" borderId="24" xfId="0" applyFont="1" applyFill="1" applyBorder="1" applyAlignment="1">
      <alignment horizontal="left" vertical="center"/>
    </xf>
    <xf numFmtId="0" fontId="11" fillId="2" borderId="23" xfId="0" quotePrefix="1" applyFont="1" applyFill="1" applyBorder="1" applyAlignment="1">
      <alignment horizontal="left" vertical="center"/>
    </xf>
    <xf numFmtId="0" fontId="11" fillId="2" borderId="21" xfId="0" quotePrefix="1" applyFont="1" applyFill="1" applyBorder="1" applyAlignment="1">
      <alignment horizontal="left" vertical="center"/>
    </xf>
    <xf numFmtId="0" fontId="11" fillId="2" borderId="24" xfId="0" quotePrefix="1" applyFont="1" applyFill="1" applyBorder="1" applyAlignment="1">
      <alignment horizontal="left" vertical="center"/>
    </xf>
    <xf numFmtId="0" fontId="15" fillId="3" borderId="33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left" vertical="center"/>
    </xf>
    <xf numFmtId="0" fontId="9" fillId="0" borderId="13" xfId="0" applyFont="1" applyBorder="1" applyAlignment="1">
      <alignment horizontal="left" vertical="center" indent="1"/>
    </xf>
    <xf numFmtId="0" fontId="9" fillId="0" borderId="13" xfId="0" applyFont="1" applyBorder="1" applyAlignment="1">
      <alignment horizontal="left" vertical="center" wrapText="1" indent="1"/>
    </xf>
    <xf numFmtId="0" fontId="9" fillId="0" borderId="40" xfId="0" applyFont="1" applyBorder="1" applyAlignment="1">
      <alignment horizontal="left" vertical="center" indent="1"/>
    </xf>
    <xf numFmtId="167" fontId="11" fillId="4" borderId="4" xfId="0" applyNumberFormat="1" applyFont="1" applyFill="1" applyBorder="1" applyAlignment="1">
      <alignment vertical="center" wrapText="1"/>
    </xf>
    <xf numFmtId="0" fontId="9" fillId="9" borderId="0" xfId="0" applyFont="1" applyFill="1" applyAlignment="1">
      <alignment vertical="center" wrapText="1"/>
    </xf>
    <xf numFmtId="3" fontId="10" fillId="0" borderId="44" xfId="6" applyNumberFormat="1" applyFont="1" applyBorder="1" applyAlignment="1" applyProtection="1">
      <alignment vertical="center" wrapText="1"/>
      <protection locked="0"/>
    </xf>
    <xf numFmtId="3" fontId="10" fillId="0" borderId="18" xfId="6" applyNumberFormat="1" applyFont="1" applyBorder="1" applyAlignment="1" applyProtection="1">
      <alignment vertical="center" wrapText="1"/>
      <protection locked="0"/>
    </xf>
    <xf numFmtId="3" fontId="10" fillId="0" borderId="6" xfId="6" applyNumberFormat="1" applyFont="1" applyBorder="1" applyAlignment="1" applyProtection="1">
      <alignment vertical="center" wrapText="1"/>
      <protection locked="0"/>
    </xf>
    <xf numFmtId="3" fontId="10" fillId="0" borderId="14" xfId="6" applyNumberFormat="1" applyFont="1" applyBorder="1" applyAlignment="1" applyProtection="1">
      <alignment vertical="center" wrapText="1"/>
      <protection locked="0"/>
    </xf>
    <xf numFmtId="0" fontId="9" fillId="2" borderId="0" xfId="6" applyFont="1" applyFill="1" applyAlignment="1" applyProtection="1">
      <alignment vertical="center"/>
      <protection locked="0"/>
    </xf>
    <xf numFmtId="3" fontId="13" fillId="0" borderId="12" xfId="6" applyNumberFormat="1" applyFont="1" applyBorder="1" applyAlignment="1" applyProtection="1">
      <alignment vertical="center"/>
      <protection locked="0"/>
    </xf>
    <xf numFmtId="3" fontId="13" fillId="0" borderId="44" xfId="6" applyNumberFormat="1" applyFont="1" applyBorder="1" applyAlignment="1" applyProtection="1">
      <alignment vertical="center"/>
      <protection locked="0"/>
    </xf>
    <xf numFmtId="9" fontId="13" fillId="0" borderId="18" xfId="7" applyFont="1" applyBorder="1" applyAlignment="1" applyProtection="1">
      <alignment vertical="center"/>
      <protection locked="0"/>
    </xf>
    <xf numFmtId="3" fontId="13" fillId="0" borderId="6" xfId="6" applyNumberFormat="1" applyFont="1" applyBorder="1" applyAlignment="1" applyProtection="1">
      <alignment vertical="center"/>
      <protection locked="0"/>
    </xf>
    <xf numFmtId="3" fontId="10" fillId="0" borderId="14" xfId="6" applyNumberFormat="1" applyFont="1" applyBorder="1" applyAlignment="1" applyProtection="1">
      <alignment vertical="center"/>
      <protection locked="0"/>
    </xf>
    <xf numFmtId="0" fontId="20" fillId="2" borderId="0" xfId="6" applyFont="1" applyFill="1" applyAlignment="1" applyProtection="1">
      <alignment vertical="center"/>
      <protection locked="0"/>
    </xf>
    <xf numFmtId="42" fontId="10" fillId="9" borderId="6" xfId="9" applyFont="1" applyFill="1" applyBorder="1" applyAlignment="1" applyProtection="1">
      <alignment vertical="center"/>
    </xf>
    <xf numFmtId="3" fontId="13" fillId="0" borderId="19" xfId="6" applyNumberFormat="1" applyFont="1" applyBorder="1" applyAlignment="1" applyProtection="1">
      <alignment vertical="center"/>
      <protection locked="0"/>
    </xf>
    <xf numFmtId="166" fontId="11" fillId="2" borderId="0" xfId="6" applyNumberFormat="1" applyFont="1" applyFill="1" applyAlignment="1" applyProtection="1">
      <alignment vertical="center"/>
      <protection locked="0"/>
    </xf>
    <xf numFmtId="9" fontId="9" fillId="6" borderId="0" xfId="4" applyNumberFormat="1" applyFont="1" applyFill="1" applyAlignment="1">
      <alignment horizontal="right" vertical="center"/>
    </xf>
    <xf numFmtId="167" fontId="9" fillId="5" borderId="1" xfId="0" applyNumberFormat="1" applyFont="1" applyFill="1" applyBorder="1" applyAlignment="1">
      <alignment vertical="center" wrapText="1"/>
    </xf>
    <xf numFmtId="168" fontId="9" fillId="6" borderId="0" xfId="4" applyNumberFormat="1" applyFont="1" applyFill="1" applyAlignment="1">
      <alignment vertical="center"/>
    </xf>
    <xf numFmtId="0" fontId="9" fillId="2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left" vertical="center" indent="3"/>
    </xf>
    <xf numFmtId="0" fontId="9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6" xfId="0" applyFont="1" applyBorder="1" applyAlignment="1">
      <alignment vertical="center"/>
    </xf>
    <xf numFmtId="0" fontId="11" fillId="0" borderId="6" xfId="0" applyFont="1" applyBorder="1" applyAlignment="1">
      <alignment vertical="center" wrapText="1"/>
    </xf>
    <xf numFmtId="3" fontId="11" fillId="0" borderId="6" xfId="0" applyNumberFormat="1" applyFont="1" applyBorder="1" applyAlignment="1">
      <alignment vertical="center"/>
    </xf>
    <xf numFmtId="0" fontId="11" fillId="0" borderId="6" xfId="0" applyFont="1" applyBorder="1"/>
    <xf numFmtId="0" fontId="11" fillId="0" borderId="6" xfId="0" applyFont="1" applyBorder="1" applyAlignment="1">
      <alignment wrapText="1"/>
    </xf>
    <xf numFmtId="3" fontId="15" fillId="3" borderId="45" xfId="0" applyNumberFormat="1" applyFont="1" applyFill="1" applyBorder="1" applyAlignment="1">
      <alignment horizontal="center" vertical="center" wrapText="1"/>
    </xf>
    <xf numFmtId="3" fontId="15" fillId="3" borderId="46" xfId="0" applyNumberFormat="1" applyFont="1" applyFill="1" applyBorder="1" applyAlignment="1">
      <alignment horizontal="center" vertical="center" wrapText="1"/>
    </xf>
    <xf numFmtId="3" fontId="11" fillId="0" borderId="45" xfId="0" applyNumberFormat="1" applyFont="1" applyBorder="1" applyAlignment="1">
      <alignment horizontal="center" vertical="center"/>
    </xf>
    <xf numFmtId="3" fontId="11" fillId="0" borderId="46" xfId="0" applyNumberFormat="1" applyFont="1" applyBorder="1" applyAlignment="1">
      <alignment horizontal="center" vertical="center"/>
    </xf>
    <xf numFmtId="3" fontId="11" fillId="0" borderId="45" xfId="0" applyNumberFormat="1" applyFont="1" applyBorder="1" applyAlignment="1">
      <alignment horizontal="center"/>
    </xf>
    <xf numFmtId="3" fontId="11" fillId="0" borderId="46" xfId="0" applyNumberFormat="1" applyFont="1" applyBorder="1" applyAlignment="1">
      <alignment horizontal="center"/>
    </xf>
    <xf numFmtId="3" fontId="15" fillId="3" borderId="45" xfId="0" applyNumberFormat="1" applyFont="1" applyFill="1" applyBorder="1" applyAlignment="1">
      <alignment horizontal="center" vertical="center"/>
    </xf>
    <xf numFmtId="3" fontId="15" fillId="3" borderId="46" xfId="0" applyNumberFormat="1" applyFont="1" applyFill="1" applyBorder="1" applyAlignment="1">
      <alignment horizontal="center" vertical="center"/>
    </xf>
    <xf numFmtId="9" fontId="9" fillId="4" borderId="6" xfId="4" quotePrefix="1" applyFont="1" applyFill="1" applyBorder="1" applyAlignment="1">
      <alignment horizontal="right" vertical="center" wrapText="1"/>
    </xf>
    <xf numFmtId="9" fontId="9" fillId="5" borderId="6" xfId="4" quotePrefix="1" applyFont="1" applyFill="1" applyBorder="1" applyAlignment="1">
      <alignment horizontal="right" vertical="center" wrapText="1"/>
    </xf>
    <xf numFmtId="3" fontId="33" fillId="2" borderId="0" xfId="0" applyNumberFormat="1" applyFont="1" applyFill="1"/>
    <xf numFmtId="0" fontId="33" fillId="2" borderId="0" xfId="0" applyFont="1" applyFill="1"/>
    <xf numFmtId="3" fontId="34" fillId="2" borderId="0" xfId="0" applyNumberFormat="1" applyFont="1" applyFill="1" applyAlignment="1">
      <alignment vertical="center"/>
    </xf>
    <xf numFmtId="0" fontId="34" fillId="2" borderId="0" xfId="0" applyFont="1" applyFill="1" applyAlignment="1">
      <alignment vertical="center"/>
    </xf>
    <xf numFmtId="3" fontId="33" fillId="2" borderId="0" xfId="0" applyNumberFormat="1" applyFont="1" applyFill="1" applyAlignment="1">
      <alignment vertical="center"/>
    </xf>
    <xf numFmtId="0" fontId="0" fillId="0" borderId="0" xfId="0" applyAlignment="1"/>
    <xf numFmtId="0" fontId="0" fillId="0" borderId="0" xfId="0" applyBorder="1"/>
    <xf numFmtId="3" fontId="33" fillId="6" borderId="0" xfId="0" applyNumberFormat="1" applyFont="1" applyFill="1"/>
    <xf numFmtId="3" fontId="34" fillId="6" borderId="0" xfId="0" applyNumberFormat="1" applyFont="1" applyFill="1" applyAlignment="1">
      <alignment vertical="center"/>
    </xf>
    <xf numFmtId="3" fontId="33" fillId="6" borderId="0" xfId="0" applyNumberFormat="1" applyFont="1" applyFill="1" applyAlignment="1">
      <alignment vertical="center"/>
    </xf>
    <xf numFmtId="0" fontId="0" fillId="6" borderId="0" xfId="0" applyFill="1"/>
    <xf numFmtId="0" fontId="0" fillId="6" borderId="0" xfId="0" applyFill="1" applyBorder="1"/>
    <xf numFmtId="0" fontId="6" fillId="6" borderId="38" xfId="0" applyFont="1" applyFill="1" applyBorder="1" applyAlignment="1">
      <alignment horizontal="center" vertical="center"/>
    </xf>
    <xf numFmtId="0" fontId="7" fillId="4" borderId="21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14" fontId="25" fillId="6" borderId="2" xfId="0" applyNumberFormat="1" applyFont="1" applyFill="1" applyBorder="1" applyAlignment="1">
      <alignment horizontal="center" vertical="center"/>
    </xf>
    <xf numFmtId="14" fontId="25" fillId="6" borderId="19" xfId="0" applyNumberFormat="1" applyFont="1" applyFill="1" applyBorder="1" applyAlignment="1">
      <alignment horizontal="center" vertical="center"/>
    </xf>
    <xf numFmtId="0" fontId="7" fillId="6" borderId="0" xfId="0" applyFont="1" applyFill="1" applyBorder="1" applyAlignment="1">
      <alignment horizontal="center" vertical="center" wrapText="1"/>
    </xf>
    <xf numFmtId="0" fontId="7" fillId="6" borderId="35" xfId="0" applyFont="1" applyFill="1" applyBorder="1" applyAlignment="1">
      <alignment horizontal="center" vertical="center" wrapText="1"/>
    </xf>
    <xf numFmtId="0" fontId="25" fillId="6" borderId="0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5" borderId="21" xfId="0" applyFont="1" applyFill="1" applyBorder="1" applyAlignment="1">
      <alignment horizontal="center" vertical="center" wrapText="1"/>
    </xf>
    <xf numFmtId="0" fontId="7" fillId="5" borderId="19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/>
    </xf>
    <xf numFmtId="0" fontId="9" fillId="0" borderId="21" xfId="0" quotePrefix="1" applyFont="1" applyFill="1" applyBorder="1" applyAlignment="1">
      <alignment horizontal="left" vertical="center"/>
    </xf>
    <xf numFmtId="0" fontId="9" fillId="0" borderId="19" xfId="0" quotePrefix="1" applyFont="1" applyFill="1" applyBorder="1" applyAlignment="1">
      <alignment horizontal="left" vertical="center"/>
    </xf>
    <xf numFmtId="0" fontId="25" fillId="5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15" fillId="3" borderId="7" xfId="0" quotePrefix="1" applyFont="1" applyFill="1" applyBorder="1" applyAlignment="1">
      <alignment horizontal="center" vertical="center"/>
    </xf>
    <xf numFmtId="0" fontId="15" fillId="3" borderId="22" xfId="0" applyFont="1" applyFill="1" applyBorder="1" applyAlignment="1">
      <alignment horizontal="center" vertical="center"/>
    </xf>
    <xf numFmtId="3" fontId="15" fillId="3" borderId="1" xfId="0" applyNumberFormat="1" applyFont="1" applyFill="1" applyBorder="1" applyAlignment="1">
      <alignment horizontal="center" vertical="center" wrapText="1"/>
    </xf>
    <xf numFmtId="3" fontId="15" fillId="3" borderId="30" xfId="0" applyNumberFormat="1" applyFont="1" applyFill="1" applyBorder="1" applyAlignment="1">
      <alignment horizontal="center" vertical="center" wrapText="1"/>
    </xf>
    <xf numFmtId="3" fontId="15" fillId="3" borderId="1" xfId="0" applyNumberFormat="1" applyFont="1" applyFill="1" applyBorder="1" applyAlignment="1">
      <alignment horizontal="center" vertical="center"/>
    </xf>
    <xf numFmtId="3" fontId="15" fillId="3" borderId="39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left" vertical="center" indent="2"/>
    </xf>
    <xf numFmtId="3" fontId="10" fillId="0" borderId="6" xfId="6" applyNumberFormat="1" applyFont="1" applyBorder="1" applyAlignment="1" applyProtection="1">
      <alignment horizontal="left" vertical="center" wrapText="1"/>
      <protection locked="0"/>
    </xf>
    <xf numFmtId="3" fontId="10" fillId="0" borderId="6" xfId="6" applyNumberFormat="1" applyFont="1" applyBorder="1" applyAlignment="1" applyProtection="1">
      <alignment horizontal="center" vertical="center" wrapText="1"/>
      <protection locked="0"/>
    </xf>
    <xf numFmtId="3" fontId="10" fillId="0" borderId="41" xfId="6" applyNumberFormat="1" applyFont="1" applyBorder="1" applyAlignment="1" applyProtection="1">
      <alignment horizontal="center" vertical="center" wrapText="1"/>
      <protection locked="0"/>
    </xf>
    <xf numFmtId="3" fontId="10" fillId="0" borderId="42" xfId="6" applyNumberFormat="1" applyFont="1" applyBorder="1" applyAlignment="1" applyProtection="1">
      <alignment horizontal="center" vertical="center" wrapText="1"/>
      <protection locked="0"/>
    </xf>
    <xf numFmtId="3" fontId="10" fillId="0" borderId="43" xfId="6" applyNumberFormat="1" applyFont="1" applyBorder="1" applyAlignment="1" applyProtection="1">
      <alignment horizontal="center" vertical="center" wrapText="1"/>
      <protection locked="0"/>
    </xf>
    <xf numFmtId="3" fontId="10" fillId="0" borderId="6" xfId="6" applyNumberFormat="1" applyFont="1" applyBorder="1" applyAlignment="1" applyProtection="1">
      <alignment horizontal="center" vertical="center"/>
    </xf>
    <xf numFmtId="3" fontId="10" fillId="0" borderId="19" xfId="6" applyNumberFormat="1" applyFont="1" applyBorder="1" applyAlignment="1" applyProtection="1">
      <alignment horizontal="center" vertical="center" wrapText="1"/>
      <protection locked="0"/>
    </xf>
    <xf numFmtId="3" fontId="15" fillId="8" borderId="23" xfId="0" quotePrefix="1" applyNumberFormat="1" applyFont="1" applyFill="1" applyBorder="1" applyAlignment="1">
      <alignment horizontal="center" vertical="center" wrapText="1"/>
    </xf>
    <xf numFmtId="3" fontId="15" fillId="8" borderId="24" xfId="0" applyNumberFormat="1" applyFont="1" applyFill="1" applyBorder="1" applyAlignment="1">
      <alignment horizontal="center" vertical="center"/>
    </xf>
    <xf numFmtId="0" fontId="15" fillId="3" borderId="6" xfId="0" quotePrefix="1" applyFont="1" applyFill="1" applyBorder="1" applyAlignment="1">
      <alignment horizontal="left" vertical="center"/>
    </xf>
    <xf numFmtId="0" fontId="15" fillId="8" borderId="25" xfId="0" applyFont="1" applyFill="1" applyBorder="1" applyAlignment="1">
      <alignment horizontal="center" vertical="center" wrapText="1"/>
    </xf>
    <xf numFmtId="0" fontId="15" fillId="8" borderId="20" xfId="0" applyFont="1" applyFill="1" applyBorder="1" applyAlignment="1">
      <alignment horizontal="center" vertical="center" wrapText="1"/>
    </xf>
    <xf numFmtId="0" fontId="15" fillId="8" borderId="26" xfId="0" applyFont="1" applyFill="1" applyBorder="1" applyAlignment="1">
      <alignment horizontal="center" vertical="center" wrapText="1"/>
    </xf>
    <xf numFmtId="0" fontId="15" fillId="8" borderId="27" xfId="0" applyFont="1" applyFill="1" applyBorder="1" applyAlignment="1">
      <alignment horizontal="center" vertical="center" wrapText="1"/>
    </xf>
    <xf numFmtId="0" fontId="15" fillId="8" borderId="28" xfId="0" applyFont="1" applyFill="1" applyBorder="1" applyAlignment="1">
      <alignment horizontal="center" vertical="center" wrapText="1"/>
    </xf>
    <xf numFmtId="0" fontId="15" fillId="8" borderId="29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3" borderId="30" xfId="0" applyFont="1" applyFill="1" applyBorder="1" applyAlignment="1">
      <alignment horizontal="center" vertical="center" wrapText="1"/>
    </xf>
    <xf numFmtId="0" fontId="11" fillId="2" borderId="23" xfId="0" quotePrefix="1" applyFont="1" applyFill="1" applyBorder="1" applyAlignment="1">
      <alignment horizontal="left" vertical="center"/>
    </xf>
    <xf numFmtId="0" fontId="11" fillId="2" borderId="21" xfId="0" quotePrefix="1" applyFont="1" applyFill="1" applyBorder="1" applyAlignment="1">
      <alignment horizontal="left" vertical="center"/>
    </xf>
    <xf numFmtId="0" fontId="11" fillId="2" borderId="24" xfId="0" quotePrefix="1" applyFont="1" applyFill="1" applyBorder="1" applyAlignment="1">
      <alignment horizontal="left" vertical="center"/>
    </xf>
    <xf numFmtId="3" fontId="15" fillId="3" borderId="1" xfId="0" quotePrefix="1" applyNumberFormat="1" applyFont="1" applyFill="1" applyBorder="1" applyAlignment="1">
      <alignment horizontal="center" vertical="center" wrapText="1"/>
    </xf>
    <xf numFmtId="3" fontId="15" fillId="3" borderId="23" xfId="0" quotePrefix="1" applyNumberFormat="1" applyFont="1" applyFill="1" applyBorder="1" applyAlignment="1">
      <alignment horizontal="center" vertical="center" wrapText="1"/>
    </xf>
    <xf numFmtId="3" fontId="15" fillId="3" borderId="24" xfId="0" applyNumberFormat="1" applyFont="1" applyFill="1" applyBorder="1" applyAlignment="1">
      <alignment horizontal="center" vertical="center"/>
    </xf>
    <xf numFmtId="0" fontId="15" fillId="3" borderId="31" xfId="0" applyFont="1" applyFill="1" applyBorder="1" applyAlignment="1">
      <alignment horizontal="center" vertical="center" wrapText="1"/>
    </xf>
    <xf numFmtId="0" fontId="15" fillId="3" borderId="32" xfId="0" applyFont="1" applyFill="1" applyBorder="1" applyAlignment="1">
      <alignment horizontal="center" vertical="center" wrapText="1"/>
    </xf>
    <xf numFmtId="0" fontId="35" fillId="8" borderId="6" xfId="0" applyFont="1" applyFill="1" applyBorder="1" applyAlignment="1">
      <alignment horizontal="left" vertical="center"/>
    </xf>
    <xf numFmtId="0" fontId="0" fillId="0" borderId="7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37" xfId="0" applyBorder="1" applyAlignment="1">
      <alignment horizontal="center"/>
    </xf>
    <xf numFmtId="0" fontId="15" fillId="3" borderId="1" xfId="0" applyFont="1" applyFill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15" fillId="3" borderId="1" xfId="0" quotePrefix="1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32" fillId="2" borderId="20" xfId="0" applyFont="1" applyFill="1" applyBorder="1" applyAlignment="1">
      <alignment horizontal="left" vertical="center" wrapText="1"/>
    </xf>
    <xf numFmtId="0" fontId="9" fillId="5" borderId="2" xfId="0" applyFont="1" applyFill="1" applyBorder="1" applyAlignment="1">
      <alignment horizontal="left" vertical="center"/>
    </xf>
    <xf numFmtId="0" fontId="9" fillId="5" borderId="21" xfId="0" quotePrefix="1" applyFont="1" applyFill="1" applyBorder="1" applyAlignment="1">
      <alignment horizontal="left" vertical="center"/>
    </xf>
    <xf numFmtId="0" fontId="9" fillId="5" borderId="19" xfId="0" quotePrefix="1" applyFont="1" applyFill="1" applyBorder="1" applyAlignment="1">
      <alignment horizontal="left" vertical="center"/>
    </xf>
    <xf numFmtId="3" fontId="15" fillId="3" borderId="6" xfId="0" applyNumberFormat="1" applyFont="1" applyFill="1" applyBorder="1" applyAlignment="1">
      <alignment horizontal="center" vertical="center"/>
    </xf>
    <xf numFmtId="0" fontId="15" fillId="3" borderId="25" xfId="0" applyFont="1" applyFill="1" applyBorder="1" applyAlignment="1">
      <alignment horizontal="center" vertical="center" wrapText="1"/>
    </xf>
    <xf numFmtId="0" fontId="15" fillId="3" borderId="20" xfId="0" applyFont="1" applyFill="1" applyBorder="1" applyAlignment="1">
      <alignment horizontal="center" vertical="center" wrapText="1"/>
    </xf>
    <xf numFmtId="0" fontId="15" fillId="3" borderId="26" xfId="0" applyFont="1" applyFill="1" applyBorder="1" applyAlignment="1">
      <alignment horizontal="center" vertical="center" wrapText="1"/>
    </xf>
    <xf numFmtId="0" fontId="15" fillId="3" borderId="27" xfId="0" applyFont="1" applyFill="1" applyBorder="1" applyAlignment="1">
      <alignment horizontal="center" vertical="center" wrapText="1"/>
    </xf>
    <xf numFmtId="0" fontId="15" fillId="3" borderId="28" xfId="0" applyFont="1" applyFill="1" applyBorder="1" applyAlignment="1">
      <alignment horizontal="center" vertical="center" wrapText="1"/>
    </xf>
    <xf numFmtId="0" fontId="15" fillId="3" borderId="29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left" vertical="center"/>
    </xf>
    <xf numFmtId="0" fontId="11" fillId="2" borderId="21" xfId="0" applyFont="1" applyFill="1" applyBorder="1" applyAlignment="1">
      <alignment horizontal="left" vertical="center"/>
    </xf>
    <xf numFmtId="0" fontId="11" fillId="2" borderId="24" xfId="0" applyFont="1" applyFill="1" applyBorder="1" applyAlignment="1">
      <alignment horizontal="left" vertical="center"/>
    </xf>
    <xf numFmtId="3" fontId="15" fillId="3" borderId="2" xfId="0" quotePrefix="1" applyNumberFormat="1" applyFont="1" applyFill="1" applyBorder="1" applyAlignment="1">
      <alignment horizontal="center" vertical="center"/>
    </xf>
    <xf numFmtId="0" fontId="15" fillId="3" borderId="21" xfId="0" quotePrefix="1" applyFont="1" applyFill="1" applyBorder="1" applyAlignment="1">
      <alignment horizontal="center" vertical="center"/>
    </xf>
    <xf numFmtId="0" fontId="14" fillId="2" borderId="0" xfId="0" applyFont="1" applyFill="1" applyAlignment="1">
      <alignment horizontal="justify" vertical="center" wrapText="1"/>
    </xf>
    <xf numFmtId="0" fontId="9" fillId="5" borderId="6" xfId="0" applyFont="1" applyFill="1" applyBorder="1" applyAlignment="1">
      <alignment horizontal="left" vertical="center"/>
    </xf>
    <xf numFmtId="0" fontId="9" fillId="5" borderId="6" xfId="0" quotePrefix="1" applyFont="1" applyFill="1" applyBorder="1" applyAlignment="1">
      <alignment horizontal="left" vertical="center"/>
    </xf>
  </cellXfs>
  <cellStyles count="10">
    <cellStyle name="Millares [0] 2" xfId="8" xr:uid="{00000000-0005-0000-0000-000000000000}"/>
    <cellStyle name="Millares 2" xfId="1" xr:uid="{00000000-0005-0000-0000-000001000000}"/>
    <cellStyle name="Moneda [0] 2" xfId="9" xr:uid="{00000000-0005-0000-0000-000002000000}"/>
    <cellStyle name="Moneda 2" xfId="2" xr:uid="{00000000-0005-0000-0000-000003000000}"/>
    <cellStyle name="Normal" xfId="0" builtinId="0"/>
    <cellStyle name="Normal 2" xfId="3" xr:uid="{00000000-0005-0000-0000-000005000000}"/>
    <cellStyle name="Normal 3" xfId="6" xr:uid="{00000000-0005-0000-0000-000006000000}"/>
    <cellStyle name="Porcentaje" xfId="4" builtinId="5"/>
    <cellStyle name="Porcentaje 2" xfId="5" xr:uid="{00000000-0005-0000-0000-000008000000}"/>
    <cellStyle name="Porcentaje 3" xfId="7" xr:uid="{00000000-0005-0000-0000-000009000000}"/>
  </cellStyles>
  <dxfs count="37">
    <dxf>
      <font>
        <color rgb="FFC00000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lor rgb="FFC00000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lor rgb="FFC00000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lor rgb="FFC00000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lor rgb="FFC00000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lor rgb="FFC00000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lor rgb="FFC00000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lor rgb="FFC00000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</dxf>
  </dxfs>
  <tableStyles count="0" defaultTableStyle="TableStyleMedium9" defaultPivotStyle="PivotStyleLight16"/>
  <colors>
    <mruColors>
      <color rgb="FFFFFF99"/>
      <color rgb="FFFFFF66"/>
      <color rgb="FF666699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76200</xdr:rowOff>
    </xdr:from>
    <xdr:to>
      <xdr:col>2</xdr:col>
      <xdr:colOff>123825</xdr:colOff>
      <xdr:row>10</xdr:row>
      <xdr:rowOff>76200</xdr:rowOff>
    </xdr:to>
    <xdr:pic>
      <xdr:nvPicPr>
        <xdr:cNvPr id="2" name="Imagen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1247775" cy="1619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19050</xdr:rowOff>
    </xdr:from>
    <xdr:to>
      <xdr:col>10</xdr:col>
      <xdr:colOff>304800</xdr:colOff>
      <xdr:row>61</xdr:row>
      <xdr:rowOff>47625</xdr:rowOff>
    </xdr:to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 txBox="1">
          <a:spLocks noChangeArrowheads="1"/>
        </xdr:cNvSpPr>
      </xdr:nvSpPr>
      <xdr:spPr bwMode="auto">
        <a:xfrm>
          <a:off x="247650" y="180975"/>
          <a:ext cx="6781800" cy="80295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0" bIns="0" anchor="t" upright="1"/>
        <a:lstStyle/>
        <a:p>
          <a:pPr algn="l" rtl="0">
            <a:lnSpc>
              <a:spcPts val="1100"/>
            </a:lnSpc>
            <a:defRPr sz="1000"/>
          </a:pPr>
          <a:r>
            <a:rPr lang="es-CL" sz="1000" b="1" i="0" u="none" strike="noStrike" baseline="0">
              <a:solidFill>
                <a:srgbClr val="000000"/>
              </a:solidFill>
              <a:latin typeface="Verdana"/>
            </a:rPr>
            <a:t>Explicar brevemente el presupuesto solicitado ANID y su distribución entre líneas de investigación (personal, postdoctorantes, tesistas, viajes, gastos de operación, equipos, entre otros). Máximo una página</a:t>
          </a:r>
          <a:r>
            <a:rPr lang="es-CL" sz="1000" b="0" i="0" u="none" strike="noStrike" baseline="0">
              <a:solidFill>
                <a:srgbClr val="000000"/>
              </a:solidFill>
              <a:latin typeface="Verdana"/>
            </a:rPr>
            <a:t>.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3.%20FONDAP/12.%20CONCURSOS/10.%20C-APOYO%202022/6.%20FORMUALRIO%20POSTULACI&#211;N/2.%20PRESUPUESTO/1_PROPUESTA_PRESUPUESTO_V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PPTO TOTAL CENTR"/>
      <sheetName val="INDICACIONES"/>
      <sheetName val="PRESENTACIÓN"/>
      <sheetName val="1. PPTO TOTAL CENTRO"/>
      <sheetName val="2. PPTO FONDAP"/>
      <sheetName val="2.1. Personal FONDAP"/>
      <sheetName val="Justficación Fundamentada Pers."/>
      <sheetName val="Máximos"/>
      <sheetName val="2.2. Gastos Operacionales"/>
      <sheetName val="2.2. Viajes FONDAP"/>
      <sheetName val="2.3 Equipamiento"/>
      <sheetName val="Justificación Ppto Solicitado"/>
      <sheetName val="3 .TOTAL APORTES"/>
      <sheetName val="3.1. PPTO INST PATROC"/>
      <sheetName val="3.2. PPTO INST ASOC 1"/>
      <sheetName val="3.3. PPTO INST ASOC 2"/>
      <sheetName val="3.4. Personal INSTITUCIONAL"/>
      <sheetName val="3.5 Equipamiento"/>
    </sheetNames>
    <sheetDataSet>
      <sheetData sheetId="0"/>
      <sheetData sheetId="1"/>
      <sheetData sheetId="2"/>
      <sheetData sheetId="3"/>
      <sheetData sheetId="4">
        <row r="12">
          <cell r="F12" t="str">
            <v>Total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00FF00"/>
  </sheetPr>
  <dimension ref="A1:H43"/>
  <sheetViews>
    <sheetView tabSelected="1" view="pageBreakPreview" topLeftCell="A16" zoomScaleNormal="100" zoomScaleSheetLayoutView="100" workbookViewId="0">
      <selection activeCell="E21" sqref="E21:F21"/>
    </sheetView>
  </sheetViews>
  <sheetFormatPr baseColWidth="10" defaultRowHeight="12.75" x14ac:dyDescent="0.2"/>
  <cols>
    <col min="1" max="1" width="4.7109375" style="167" customWidth="1"/>
    <col min="2" max="2" width="13.5703125" style="167" customWidth="1"/>
    <col min="3" max="7" width="15.140625" style="167" customWidth="1"/>
    <col min="8" max="8" width="4.7109375" style="167" customWidth="1"/>
    <col min="9" max="16384" width="11.42578125" style="167"/>
  </cols>
  <sheetData>
    <row r="1" spans="1:8" x14ac:dyDescent="0.2">
      <c r="A1" s="171"/>
      <c r="B1" s="172"/>
      <c r="C1" s="172"/>
      <c r="D1" s="172"/>
      <c r="E1" s="172"/>
      <c r="F1" s="172"/>
      <c r="G1" s="172"/>
      <c r="H1" s="173"/>
    </row>
    <row r="2" spans="1:8" x14ac:dyDescent="0.2">
      <c r="A2" s="174"/>
      <c r="B2" s="163"/>
      <c r="C2" s="163"/>
      <c r="D2" s="163"/>
      <c r="E2" s="163"/>
      <c r="F2" s="163"/>
      <c r="G2" s="163"/>
      <c r="H2" s="175"/>
    </row>
    <row r="3" spans="1:8" x14ac:dyDescent="0.2">
      <c r="A3" s="174"/>
      <c r="B3" s="163"/>
      <c r="C3" s="163"/>
      <c r="D3" s="163"/>
      <c r="E3" s="163"/>
      <c r="F3" s="163"/>
      <c r="G3" s="163"/>
      <c r="H3" s="175"/>
    </row>
    <row r="4" spans="1:8" x14ac:dyDescent="0.2">
      <c r="A4" s="174"/>
      <c r="B4" s="163"/>
      <c r="C4" s="163"/>
      <c r="D4" s="163"/>
      <c r="E4" s="163"/>
      <c r="F4" s="163"/>
      <c r="G4" s="163"/>
      <c r="H4" s="175"/>
    </row>
    <row r="5" spans="1:8" x14ac:dyDescent="0.2">
      <c r="A5" s="174"/>
      <c r="B5" s="163"/>
      <c r="C5" s="163"/>
      <c r="D5" s="163"/>
      <c r="E5" s="163"/>
      <c r="F5" s="163"/>
      <c r="G5" s="163"/>
      <c r="H5" s="175"/>
    </row>
    <row r="6" spans="1:8" x14ac:dyDescent="0.2">
      <c r="A6" s="174"/>
      <c r="B6" s="163"/>
      <c r="C6" s="163"/>
      <c r="D6" s="163"/>
      <c r="E6" s="163"/>
      <c r="F6" s="163"/>
      <c r="G6" s="163"/>
      <c r="H6" s="175"/>
    </row>
    <row r="7" spans="1:8" x14ac:dyDescent="0.2">
      <c r="A7" s="174"/>
      <c r="B7" s="163"/>
      <c r="C7" s="163"/>
      <c r="D7" s="163"/>
      <c r="E7" s="163"/>
      <c r="F7" s="163"/>
      <c r="G7" s="163"/>
      <c r="H7" s="175"/>
    </row>
    <row r="8" spans="1:8" x14ac:dyDescent="0.2">
      <c r="A8" s="174"/>
      <c r="B8" s="163"/>
      <c r="C8" s="163"/>
      <c r="D8" s="163"/>
      <c r="E8" s="163"/>
      <c r="F8" s="163"/>
      <c r="G8" s="163"/>
      <c r="H8" s="175"/>
    </row>
    <row r="9" spans="1:8" x14ac:dyDescent="0.2">
      <c r="A9" s="174"/>
      <c r="B9" s="163"/>
      <c r="C9" s="163"/>
      <c r="D9" s="163"/>
      <c r="E9" s="163"/>
      <c r="F9" s="163"/>
      <c r="G9" s="163"/>
      <c r="H9" s="175"/>
    </row>
    <row r="10" spans="1:8" x14ac:dyDescent="0.2">
      <c r="A10" s="174"/>
      <c r="B10" s="163"/>
      <c r="C10" s="163"/>
      <c r="D10" s="163"/>
      <c r="E10" s="163"/>
      <c r="F10" s="163"/>
      <c r="G10" s="163"/>
      <c r="H10" s="175"/>
    </row>
    <row r="11" spans="1:8" s="168" customFormat="1" ht="18.75" customHeight="1" x14ac:dyDescent="0.2">
      <c r="A11" s="177"/>
      <c r="B11" s="258" t="s">
        <v>81</v>
      </c>
      <c r="C11" s="258"/>
      <c r="D11" s="258"/>
      <c r="E11" s="258"/>
      <c r="F11" s="258"/>
      <c r="G11" s="258"/>
      <c r="H11" s="259"/>
    </row>
    <row r="12" spans="1:8" s="168" customFormat="1" ht="39" customHeight="1" x14ac:dyDescent="0.2">
      <c r="A12" s="177"/>
      <c r="B12" s="258" t="s">
        <v>79</v>
      </c>
      <c r="C12" s="258"/>
      <c r="D12" s="258"/>
      <c r="E12" s="258"/>
      <c r="F12" s="258"/>
      <c r="G12" s="258"/>
      <c r="H12" s="259"/>
    </row>
    <row r="13" spans="1:8" s="168" customFormat="1" ht="15" x14ac:dyDescent="0.2">
      <c r="A13" s="177"/>
      <c r="B13" s="164"/>
      <c r="C13" s="164"/>
      <c r="D13" s="164"/>
      <c r="E13" s="164"/>
      <c r="F13" s="164"/>
      <c r="G13" s="164"/>
      <c r="H13" s="176"/>
    </row>
    <row r="14" spans="1:8" s="168" customFormat="1" ht="40.5" customHeight="1" x14ac:dyDescent="0.2">
      <c r="A14" s="177"/>
      <c r="B14" s="165"/>
      <c r="C14" s="165"/>
      <c r="D14" s="165"/>
      <c r="E14" s="165"/>
      <c r="F14" s="165"/>
      <c r="G14" s="165"/>
      <c r="H14" s="176"/>
    </row>
    <row r="15" spans="1:8" s="168" customFormat="1" ht="15" x14ac:dyDescent="0.2">
      <c r="A15" s="177"/>
      <c r="B15" s="170"/>
      <c r="C15" s="170"/>
      <c r="D15" s="170"/>
      <c r="E15" s="170"/>
      <c r="F15" s="170"/>
      <c r="G15" s="170"/>
      <c r="H15" s="178"/>
    </row>
    <row r="16" spans="1:8" s="168" customFormat="1" ht="15" x14ac:dyDescent="0.2">
      <c r="A16" s="177"/>
      <c r="B16" s="164"/>
      <c r="C16" s="164"/>
      <c r="D16" s="164"/>
      <c r="E16" s="164"/>
      <c r="F16" s="164"/>
      <c r="G16" s="164"/>
      <c r="H16" s="176"/>
    </row>
    <row r="17" spans="1:8" s="168" customFormat="1" ht="15" x14ac:dyDescent="0.2">
      <c r="A17" s="177"/>
      <c r="B17" s="164"/>
      <c r="C17" s="164"/>
      <c r="D17" s="164"/>
      <c r="E17" s="164"/>
      <c r="F17" s="164"/>
      <c r="G17" s="164"/>
      <c r="H17" s="176"/>
    </row>
    <row r="18" spans="1:8" s="168" customFormat="1" ht="39.75" customHeight="1" x14ac:dyDescent="0.2">
      <c r="A18" s="177"/>
      <c r="B18" s="258" t="s">
        <v>53</v>
      </c>
      <c r="C18" s="258"/>
      <c r="D18" s="258"/>
      <c r="E18" s="258"/>
      <c r="F18" s="258"/>
      <c r="G18" s="258"/>
      <c r="H18" s="179"/>
    </row>
    <row r="19" spans="1:8" s="168" customFormat="1" ht="17.25" customHeight="1" x14ac:dyDescent="0.2">
      <c r="A19" s="177"/>
      <c r="B19" s="258" t="s">
        <v>80</v>
      </c>
      <c r="C19" s="258"/>
      <c r="D19" s="258"/>
      <c r="E19" s="258"/>
      <c r="F19" s="258"/>
      <c r="G19" s="258"/>
      <c r="H19" s="179"/>
    </row>
    <row r="20" spans="1:8" x14ac:dyDescent="0.2">
      <c r="A20" s="174"/>
      <c r="B20" s="163"/>
      <c r="C20" s="163"/>
      <c r="D20" s="163"/>
      <c r="E20" s="163"/>
      <c r="F20" s="163"/>
      <c r="G20" s="163"/>
      <c r="H20" s="175"/>
    </row>
    <row r="21" spans="1:8" s="168" customFormat="1" ht="21" customHeight="1" x14ac:dyDescent="0.2">
      <c r="A21" s="177"/>
      <c r="B21" s="164"/>
      <c r="C21" s="261" t="s">
        <v>60</v>
      </c>
      <c r="D21" s="254"/>
      <c r="E21" s="254"/>
      <c r="F21" s="255"/>
      <c r="G21" s="163"/>
      <c r="H21" s="179"/>
    </row>
    <row r="22" spans="1:8" s="168" customFormat="1" ht="21" customHeight="1" x14ac:dyDescent="0.2">
      <c r="A22" s="177"/>
      <c r="B22" s="165"/>
      <c r="C22" s="165"/>
      <c r="D22" s="165"/>
      <c r="E22" s="165"/>
      <c r="F22" s="165"/>
      <c r="G22" s="165"/>
      <c r="H22" s="179"/>
    </row>
    <row r="23" spans="1:8" s="168" customFormat="1" ht="51" customHeight="1" x14ac:dyDescent="0.2">
      <c r="A23" s="177"/>
      <c r="B23" s="262"/>
      <c r="C23" s="263"/>
      <c r="D23" s="263"/>
      <c r="E23" s="263"/>
      <c r="F23" s="263"/>
      <c r="G23" s="264"/>
      <c r="H23" s="179"/>
    </row>
    <row r="24" spans="1:8" ht="15" x14ac:dyDescent="0.2">
      <c r="A24" s="174"/>
      <c r="B24" s="163"/>
      <c r="C24" s="163"/>
      <c r="D24" s="163"/>
      <c r="E24" s="163"/>
      <c r="F24" s="163"/>
      <c r="G24" s="163"/>
      <c r="H24" s="179"/>
    </row>
    <row r="25" spans="1:8" ht="15" x14ac:dyDescent="0.2">
      <c r="A25" s="174"/>
      <c r="B25" s="163"/>
      <c r="C25" s="163"/>
      <c r="D25" s="163"/>
      <c r="E25" s="163"/>
      <c r="F25" s="163"/>
      <c r="G25" s="163"/>
      <c r="H25" s="179"/>
    </row>
    <row r="26" spans="1:8" x14ac:dyDescent="0.2">
      <c r="A26" s="174"/>
      <c r="B26" s="163"/>
      <c r="C26" s="163"/>
      <c r="D26" s="163"/>
      <c r="E26" s="163"/>
      <c r="F26" s="163"/>
      <c r="G26" s="163"/>
      <c r="H26" s="175"/>
    </row>
    <row r="27" spans="1:8" x14ac:dyDescent="0.2">
      <c r="A27" s="174"/>
      <c r="B27" s="163"/>
      <c r="C27" s="163"/>
      <c r="D27" s="163"/>
      <c r="E27" s="163"/>
      <c r="F27" s="163"/>
      <c r="G27" s="163"/>
      <c r="H27" s="175"/>
    </row>
    <row r="28" spans="1:8" x14ac:dyDescent="0.2">
      <c r="A28" s="174"/>
      <c r="B28" s="163"/>
      <c r="C28" s="163"/>
      <c r="D28" s="163"/>
      <c r="E28" s="163"/>
      <c r="F28" s="163"/>
      <c r="G28" s="163"/>
      <c r="H28" s="175"/>
    </row>
    <row r="29" spans="1:8" x14ac:dyDescent="0.2">
      <c r="A29" s="174"/>
      <c r="B29" s="163"/>
      <c r="C29" s="163"/>
      <c r="D29" s="163"/>
      <c r="E29" s="163"/>
      <c r="F29" s="163"/>
      <c r="G29" s="163"/>
      <c r="H29" s="175"/>
    </row>
    <row r="30" spans="1:8" x14ac:dyDescent="0.2">
      <c r="A30" s="174"/>
      <c r="B30" s="163"/>
      <c r="C30" s="163"/>
      <c r="D30" s="163"/>
      <c r="E30" s="163"/>
      <c r="F30" s="163"/>
      <c r="G30" s="163"/>
      <c r="H30" s="175"/>
    </row>
    <row r="31" spans="1:8" x14ac:dyDescent="0.2">
      <c r="A31" s="174"/>
      <c r="B31" s="163"/>
      <c r="C31" s="163"/>
      <c r="D31" s="163"/>
      <c r="E31" s="163"/>
      <c r="F31" s="163"/>
      <c r="G31" s="163"/>
      <c r="H31" s="175"/>
    </row>
    <row r="32" spans="1:8" x14ac:dyDescent="0.2">
      <c r="A32" s="174"/>
      <c r="B32" s="163"/>
      <c r="C32" s="163"/>
      <c r="D32" s="163"/>
      <c r="E32" s="163"/>
      <c r="F32" s="163"/>
      <c r="G32" s="163"/>
      <c r="H32" s="175"/>
    </row>
    <row r="33" spans="1:8" x14ac:dyDescent="0.2">
      <c r="A33" s="174"/>
      <c r="B33" s="163"/>
      <c r="C33" s="163"/>
      <c r="D33" s="163"/>
      <c r="E33" s="163"/>
      <c r="F33" s="163"/>
      <c r="G33" s="163"/>
      <c r="H33" s="175"/>
    </row>
    <row r="34" spans="1:8" x14ac:dyDescent="0.2">
      <c r="A34" s="174"/>
      <c r="B34" s="163"/>
      <c r="C34" s="163"/>
      <c r="D34" s="163"/>
      <c r="E34" s="163"/>
      <c r="F34" s="163"/>
      <c r="G34" s="163"/>
      <c r="H34" s="175"/>
    </row>
    <row r="35" spans="1:8" x14ac:dyDescent="0.2">
      <c r="A35" s="174"/>
      <c r="B35" s="163"/>
      <c r="C35" s="163"/>
      <c r="D35" s="163"/>
      <c r="E35" s="163"/>
      <c r="F35" s="163"/>
      <c r="G35" s="163"/>
      <c r="H35" s="175"/>
    </row>
    <row r="36" spans="1:8" x14ac:dyDescent="0.2">
      <c r="A36" s="174"/>
      <c r="B36" s="163"/>
      <c r="C36" s="163"/>
      <c r="D36" s="163"/>
      <c r="E36" s="163"/>
      <c r="F36" s="163"/>
      <c r="G36" s="163"/>
      <c r="H36" s="175"/>
    </row>
    <row r="37" spans="1:8" ht="21.75" customHeight="1" x14ac:dyDescent="0.2">
      <c r="A37" s="174"/>
      <c r="B37" s="253" t="s">
        <v>3</v>
      </c>
      <c r="C37" s="253"/>
      <c r="D37" s="163"/>
      <c r="E37" s="163"/>
      <c r="F37" s="253" t="s">
        <v>3</v>
      </c>
      <c r="G37" s="253"/>
      <c r="H37" s="175"/>
    </row>
    <row r="38" spans="1:8" ht="46.5" customHeight="1" x14ac:dyDescent="0.2">
      <c r="A38" s="174"/>
      <c r="B38" s="260" t="s">
        <v>52</v>
      </c>
      <c r="C38" s="260"/>
      <c r="D38" s="163"/>
      <c r="E38" s="163"/>
      <c r="F38" s="260" t="s">
        <v>64</v>
      </c>
      <c r="G38" s="260"/>
      <c r="H38" s="175"/>
    </row>
    <row r="39" spans="1:8" x14ac:dyDescent="0.2">
      <c r="A39" s="174"/>
      <c r="B39" s="163"/>
      <c r="C39" s="163"/>
      <c r="D39" s="163"/>
      <c r="E39" s="163"/>
      <c r="F39" s="163"/>
      <c r="G39" s="163"/>
      <c r="H39" s="175"/>
    </row>
    <row r="40" spans="1:8" x14ac:dyDescent="0.2">
      <c r="A40" s="174"/>
      <c r="B40" s="163"/>
      <c r="C40" s="163"/>
      <c r="D40" s="163"/>
      <c r="E40" s="163"/>
      <c r="F40" s="163"/>
      <c r="G40" s="163"/>
      <c r="H40" s="175"/>
    </row>
    <row r="41" spans="1:8" x14ac:dyDescent="0.2">
      <c r="A41" s="174"/>
      <c r="B41" s="163"/>
      <c r="C41" s="163"/>
      <c r="D41" s="163"/>
      <c r="E41" s="163"/>
      <c r="F41" s="163"/>
      <c r="G41" s="163"/>
      <c r="H41" s="175"/>
    </row>
    <row r="42" spans="1:8" s="169" customFormat="1" ht="21.75" customHeight="1" x14ac:dyDescent="0.2">
      <c r="A42" s="180"/>
      <c r="B42" s="166" t="s">
        <v>55</v>
      </c>
      <c r="C42" s="166"/>
      <c r="D42" s="256"/>
      <c r="E42" s="257"/>
      <c r="F42" s="166"/>
      <c r="G42" s="166"/>
      <c r="H42" s="181"/>
    </row>
    <row r="43" spans="1:8" x14ac:dyDescent="0.2">
      <c r="A43" s="182"/>
      <c r="B43" s="183"/>
      <c r="C43" s="183"/>
      <c r="D43" s="183"/>
      <c r="E43" s="183"/>
      <c r="F43" s="183"/>
      <c r="G43" s="183"/>
      <c r="H43" s="184"/>
    </row>
  </sheetData>
  <mergeCells count="12">
    <mergeCell ref="F37:G37"/>
    <mergeCell ref="B37:C37"/>
    <mergeCell ref="E21:F21"/>
    <mergeCell ref="D42:E42"/>
    <mergeCell ref="B11:H11"/>
    <mergeCell ref="B12:H12"/>
    <mergeCell ref="B38:C38"/>
    <mergeCell ref="C21:D21"/>
    <mergeCell ref="F38:G38"/>
    <mergeCell ref="B18:G18"/>
    <mergeCell ref="B19:G19"/>
    <mergeCell ref="B23:G23"/>
  </mergeCells>
  <phoneticPr fontId="3" type="noConversion"/>
  <printOptions horizontalCentered="1"/>
  <pageMargins left="0" right="0" top="0.39370078740157483" bottom="0.98425196850393704" header="0" footer="0.59055118110236227"/>
  <pageSetup scale="90" orientation="portrait" horizontalDpi="1200" verticalDpi="1200" r:id="rId1"/>
  <headerFooter alignWithMargins="0">
    <oddFooter>&amp;L&amp;8&amp;A - &amp;F
&amp;D&amp;R&amp;8&amp;P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53"/>
  <sheetViews>
    <sheetView view="pageBreakPreview" topLeftCell="A22" zoomScaleNormal="100" zoomScaleSheetLayoutView="100" workbookViewId="0">
      <selection activeCell="D27" sqref="D27"/>
    </sheetView>
  </sheetViews>
  <sheetFormatPr baseColWidth="10" defaultRowHeight="10.5" x14ac:dyDescent="0.2"/>
  <cols>
    <col min="1" max="1" width="2.42578125" style="15" customWidth="1"/>
    <col min="2" max="2" width="46" style="15" customWidth="1"/>
    <col min="3" max="3" width="16.5703125" style="93" customWidth="1"/>
    <col min="4" max="4" width="18.5703125" style="93" customWidth="1"/>
    <col min="5" max="5" width="16.5703125" style="15" customWidth="1"/>
    <col min="6" max="6" width="2.42578125" style="9" customWidth="1"/>
    <col min="7" max="16384" width="11.42578125" style="15"/>
  </cols>
  <sheetData>
    <row r="1" spans="1:6" s="140" customFormat="1" ht="16.5" customHeight="1" x14ac:dyDescent="0.2">
      <c r="A1" s="139"/>
      <c r="B1" s="268" t="s">
        <v>54</v>
      </c>
      <c r="C1" s="268"/>
      <c r="D1" s="268"/>
      <c r="E1" s="268"/>
    </row>
    <row r="2" spans="1:6" s="140" customFormat="1" ht="16.5" customHeight="1" x14ac:dyDescent="0.2">
      <c r="A2" s="139"/>
      <c r="B2" s="268" t="str">
        <f>+PRESENTACIÓN!B19</f>
        <v>ETAPA 2022</v>
      </c>
      <c r="C2" s="268"/>
      <c r="D2" s="268"/>
      <c r="E2" s="268"/>
    </row>
    <row r="3" spans="1:6" s="89" customFormat="1" ht="16.5" customHeight="1" x14ac:dyDescent="0.2">
      <c r="A3" s="36"/>
      <c r="B3" s="269" t="s">
        <v>83</v>
      </c>
      <c r="C3" s="269"/>
      <c r="D3" s="269"/>
      <c r="E3" s="269"/>
    </row>
    <row r="4" spans="1:6" s="10" customFormat="1" ht="12.75" customHeight="1" x14ac:dyDescent="0.2">
      <c r="A4" s="9"/>
      <c r="B4" s="4"/>
      <c r="C4" s="5"/>
      <c r="D4" s="6"/>
      <c r="E4" s="7"/>
    </row>
    <row r="5" spans="1:6" s="11" customFormat="1" ht="16.5" customHeight="1" x14ac:dyDescent="0.2">
      <c r="A5" s="9"/>
      <c r="B5" s="157" t="s">
        <v>56</v>
      </c>
      <c r="C5" s="265">
        <f>+'2. PPTO ANID'!C3</f>
        <v>0</v>
      </c>
      <c r="D5" s="266"/>
      <c r="E5" s="267"/>
      <c r="F5" s="10"/>
    </row>
    <row r="6" spans="1:6" s="11" customFormat="1" ht="16.5" customHeight="1" x14ac:dyDescent="0.2">
      <c r="A6" s="9"/>
      <c r="B6" s="157" t="s">
        <v>19</v>
      </c>
      <c r="C6" s="265">
        <f>+'2. PPTO ANID'!C4</f>
        <v>0</v>
      </c>
      <c r="D6" s="266"/>
      <c r="E6" s="267"/>
      <c r="F6" s="10"/>
    </row>
    <row r="7" spans="1:6" s="11" customFormat="1" ht="16.5" customHeight="1" x14ac:dyDescent="0.2">
      <c r="A7" s="9"/>
      <c r="B7" s="158" t="s">
        <v>51</v>
      </c>
      <c r="C7" s="265">
        <f>+'2. PPTO ANID'!C5</f>
        <v>0</v>
      </c>
      <c r="D7" s="266"/>
      <c r="E7" s="267"/>
      <c r="F7" s="10"/>
    </row>
    <row r="8" spans="1:6" s="11" customFormat="1" ht="16.5" customHeight="1" x14ac:dyDescent="0.2">
      <c r="A8" s="9"/>
      <c r="B8" s="158" t="s">
        <v>57</v>
      </c>
      <c r="C8" s="265">
        <f>+'2. PPTO ANID'!C6</f>
        <v>0</v>
      </c>
      <c r="D8" s="266"/>
      <c r="E8" s="267"/>
      <c r="F8" s="10"/>
    </row>
    <row r="9" spans="1:6" s="11" customFormat="1" ht="16.5" customHeight="1" x14ac:dyDescent="0.2">
      <c r="A9" s="9"/>
      <c r="B9" s="157" t="s">
        <v>21</v>
      </c>
      <c r="C9" s="265">
        <f>+'2. PPTO ANID'!C7</f>
        <v>0</v>
      </c>
      <c r="D9" s="266"/>
      <c r="E9" s="267"/>
      <c r="F9" s="10"/>
    </row>
    <row r="10" spans="1:6" s="11" customFormat="1" ht="16.5" customHeight="1" x14ac:dyDescent="0.2">
      <c r="A10" s="9"/>
      <c r="B10" s="159" t="s">
        <v>58</v>
      </c>
      <c r="C10" s="265">
        <f>+'2. PPTO ANID'!C8</f>
        <v>0</v>
      </c>
      <c r="D10" s="266"/>
      <c r="E10" s="267"/>
      <c r="F10" s="10"/>
    </row>
    <row r="11" spans="1:6" s="11" customFormat="1" ht="16.5" customHeight="1" x14ac:dyDescent="0.2">
      <c r="A11" s="9"/>
      <c r="B11" s="158" t="s">
        <v>59</v>
      </c>
      <c r="C11" s="265">
        <f>+'2. PPTO ANID'!C9</f>
        <v>0</v>
      </c>
      <c r="D11" s="266"/>
      <c r="E11" s="267"/>
      <c r="F11" s="10"/>
    </row>
    <row r="12" spans="1:6" s="11" customFormat="1" ht="16.5" customHeight="1" x14ac:dyDescent="0.2">
      <c r="A12" s="9"/>
      <c r="B12" s="159" t="s">
        <v>73</v>
      </c>
      <c r="C12" s="265">
        <f>+'2. PPTO ANID'!C10</f>
        <v>0</v>
      </c>
      <c r="D12" s="266"/>
      <c r="E12" s="267"/>
      <c r="F12" s="10"/>
    </row>
    <row r="13" spans="1:6" s="11" customFormat="1" ht="16.5" customHeight="1" x14ac:dyDescent="0.2">
      <c r="A13" s="9"/>
      <c r="B13" s="158" t="s">
        <v>74</v>
      </c>
      <c r="C13" s="265">
        <f>+'2. PPTO ANID'!C11</f>
        <v>0</v>
      </c>
      <c r="D13" s="266"/>
      <c r="E13" s="267"/>
      <c r="F13" s="10"/>
    </row>
    <row r="14" spans="1:6" s="11" customFormat="1" ht="16.5" customHeight="1" x14ac:dyDescent="0.2">
      <c r="A14" s="9"/>
      <c r="B14" s="159" t="s">
        <v>75</v>
      </c>
      <c r="C14" s="265">
        <f>+'2. PPTO ANID'!C12</f>
        <v>0</v>
      </c>
      <c r="D14" s="266"/>
      <c r="E14" s="267"/>
      <c r="F14" s="10"/>
    </row>
    <row r="15" spans="1:6" s="11" customFormat="1" ht="16.5" customHeight="1" x14ac:dyDescent="0.2">
      <c r="A15" s="9"/>
      <c r="B15" s="158" t="s">
        <v>76</v>
      </c>
      <c r="C15" s="265">
        <f>+'2. PPTO ANID'!C13</f>
        <v>0</v>
      </c>
      <c r="D15" s="266"/>
      <c r="E15" s="267"/>
      <c r="F15" s="10"/>
    </row>
    <row r="16" spans="1:6" s="11" customFormat="1" ht="16.5" customHeight="1" x14ac:dyDescent="0.2">
      <c r="A16" s="9"/>
      <c r="B16" s="159" t="s">
        <v>77</v>
      </c>
      <c r="C16" s="265">
        <f>+'2. PPTO ANID'!C14</f>
        <v>0</v>
      </c>
      <c r="D16" s="266"/>
      <c r="E16" s="267"/>
      <c r="F16" s="10"/>
    </row>
    <row r="17" spans="1:7" s="11" customFormat="1" ht="16.5" customHeight="1" x14ac:dyDescent="0.2">
      <c r="A17" s="9"/>
      <c r="B17" s="158" t="s">
        <v>78</v>
      </c>
      <c r="C17" s="265">
        <f>+'2. PPTO ANID'!C15</f>
        <v>0</v>
      </c>
      <c r="D17" s="266"/>
      <c r="E17" s="267"/>
      <c r="F17" s="10"/>
    </row>
    <row r="18" spans="1:7" x14ac:dyDescent="0.2">
      <c r="A18" s="9"/>
      <c r="B18" s="90"/>
      <c r="C18" s="9"/>
      <c r="D18" s="9"/>
      <c r="E18" s="9"/>
    </row>
    <row r="19" spans="1:7" s="31" customFormat="1" ht="12" customHeight="1" x14ac:dyDescent="0.2">
      <c r="A19" s="30"/>
      <c r="B19" s="91" t="s">
        <v>6</v>
      </c>
      <c r="C19" s="92"/>
      <c r="D19" s="92"/>
      <c r="E19" s="30"/>
      <c r="F19" s="30"/>
    </row>
    <row r="20" spans="1:7" ht="16.5" customHeight="1" x14ac:dyDescent="0.2">
      <c r="A20" s="9"/>
      <c r="B20" s="270" t="s">
        <v>11</v>
      </c>
      <c r="C20" s="272" t="s">
        <v>112</v>
      </c>
      <c r="D20" s="272" t="s">
        <v>82</v>
      </c>
      <c r="E20" s="272" t="s">
        <v>100</v>
      </c>
    </row>
    <row r="21" spans="1:7" ht="42" customHeight="1" x14ac:dyDescent="0.2">
      <c r="A21" s="9"/>
      <c r="B21" s="271"/>
      <c r="C21" s="273"/>
      <c r="D21" s="273"/>
      <c r="E21" s="273"/>
    </row>
    <row r="22" spans="1:7" s="17" customFormat="1" ht="21.95" customHeight="1" x14ac:dyDescent="0.2">
      <c r="A22" s="9"/>
      <c r="B22" s="87" t="s">
        <v>65</v>
      </c>
      <c r="C22" s="82">
        <f>SUM(C23:C29)</f>
        <v>0</v>
      </c>
      <c r="D22" s="82">
        <f>SUM(D23:D29)</f>
        <v>0</v>
      </c>
      <c r="E22" s="82">
        <f>SUM(E23:E29)</f>
        <v>0</v>
      </c>
      <c r="F22" s="18"/>
      <c r="G22" s="15"/>
    </row>
    <row r="23" spans="1:7" s="17" customFormat="1" ht="20.25" customHeight="1" x14ac:dyDescent="0.2">
      <c r="A23" s="9"/>
      <c r="B23" s="95" t="s">
        <v>8</v>
      </c>
      <c r="C23" s="203">
        <f>'2. PPTO ANID'!C21</f>
        <v>0</v>
      </c>
      <c r="D23" s="203">
        <f>'3 .TOTAL APORTES'!E21</f>
        <v>0</v>
      </c>
      <c r="E23" s="97">
        <f t="shared" ref="E23:E29" si="0">SUM(C23:D23)</f>
        <v>0</v>
      </c>
      <c r="F23" s="18"/>
      <c r="G23" s="15"/>
    </row>
    <row r="24" spans="1:7" s="17" customFormat="1" ht="20.25" customHeight="1" x14ac:dyDescent="0.2">
      <c r="A24" s="9"/>
      <c r="B24" s="96" t="str">
        <f>'2.1. Personal'!B30</f>
        <v>Investigadores Postdoctorales</v>
      </c>
      <c r="C24" s="203">
        <f>'2. PPTO ANID'!C22</f>
        <v>0</v>
      </c>
      <c r="D24" s="203">
        <f>'3 .TOTAL APORTES'!E22</f>
        <v>0</v>
      </c>
      <c r="E24" s="98">
        <f t="shared" si="0"/>
        <v>0</v>
      </c>
      <c r="F24" s="18"/>
      <c r="G24" s="15"/>
    </row>
    <row r="25" spans="1:7" s="17" customFormat="1" ht="20.25" customHeight="1" x14ac:dyDescent="0.2">
      <c r="A25" s="9"/>
      <c r="B25" s="96" t="str">
        <f>+'2.1. Personal'!B31:D31</f>
        <v>Estudiantes de Doctorado</v>
      </c>
      <c r="C25" s="203">
        <f>'2. PPTO ANID'!C23</f>
        <v>0</v>
      </c>
      <c r="D25" s="203">
        <f>'3 .TOTAL APORTES'!E23</f>
        <v>0</v>
      </c>
      <c r="E25" s="98">
        <f t="shared" si="0"/>
        <v>0</v>
      </c>
      <c r="F25" s="18"/>
      <c r="G25" s="15"/>
    </row>
    <row r="26" spans="1:7" s="17" customFormat="1" ht="20.25" customHeight="1" x14ac:dyDescent="0.2">
      <c r="A26" s="9"/>
      <c r="B26" s="96" t="str">
        <f>+'2.1. Personal'!B32:D32</f>
        <v>Estudiantes de Magister</v>
      </c>
      <c r="C26" s="203">
        <f>'2. PPTO ANID'!C24</f>
        <v>0</v>
      </c>
      <c r="D26" s="203">
        <f>'3 .TOTAL APORTES'!E24</f>
        <v>0</v>
      </c>
      <c r="E26" s="98">
        <f t="shared" si="0"/>
        <v>0</v>
      </c>
      <c r="F26" s="18"/>
      <c r="G26" s="15"/>
    </row>
    <row r="27" spans="1:7" s="17" customFormat="1" ht="20.25" customHeight="1" x14ac:dyDescent="0.2">
      <c r="A27" s="9"/>
      <c r="B27" s="96" t="str">
        <f>+'2.1. Personal'!B33:D33</f>
        <v>Tesistas de Pregrado</v>
      </c>
      <c r="C27" s="203">
        <f>'2. PPTO ANID'!C25</f>
        <v>0</v>
      </c>
      <c r="D27" s="203">
        <f>'3 .TOTAL APORTES'!E25</f>
        <v>0</v>
      </c>
      <c r="E27" s="98">
        <f t="shared" si="0"/>
        <v>0</v>
      </c>
      <c r="F27" s="18"/>
      <c r="G27" s="15"/>
    </row>
    <row r="28" spans="1:7" s="17" customFormat="1" ht="20.25" customHeight="1" x14ac:dyDescent="0.2">
      <c r="A28" s="9"/>
      <c r="B28" s="96" t="str">
        <f>+'2.1. Personal'!B34:D34</f>
        <v>Personal de Apoyo</v>
      </c>
      <c r="C28" s="203">
        <f>'2. PPTO ANID'!C26</f>
        <v>0</v>
      </c>
      <c r="D28" s="203">
        <f>'3 .TOTAL APORTES'!E26</f>
        <v>0</v>
      </c>
      <c r="E28" s="98">
        <f t="shared" si="0"/>
        <v>0</v>
      </c>
      <c r="F28" s="18"/>
      <c r="G28" s="15"/>
    </row>
    <row r="29" spans="1:7" s="17" customFormat="1" ht="20.25" customHeight="1" x14ac:dyDescent="0.2">
      <c r="A29" s="9"/>
      <c r="B29" s="96" t="s">
        <v>9</v>
      </c>
      <c r="C29" s="203">
        <f>'2. PPTO ANID'!C27</f>
        <v>0</v>
      </c>
      <c r="D29" s="203">
        <f>'3 .TOTAL APORTES'!E27</f>
        <v>0</v>
      </c>
      <c r="E29" s="98">
        <f t="shared" si="0"/>
        <v>0</v>
      </c>
      <c r="F29" s="18"/>
      <c r="G29" s="15"/>
    </row>
    <row r="30" spans="1:7" s="17" customFormat="1" ht="21.95" customHeight="1" x14ac:dyDescent="0.2">
      <c r="A30" s="9"/>
      <c r="B30" s="87" t="s">
        <v>0</v>
      </c>
      <c r="C30" s="88">
        <f>SUM(C31:C32)</f>
        <v>0</v>
      </c>
      <c r="D30" s="88">
        <f>SUM(D31:D32)</f>
        <v>0</v>
      </c>
      <c r="E30" s="88">
        <f>SUM(E31:E32)</f>
        <v>0</v>
      </c>
      <c r="F30" s="18"/>
      <c r="G30" s="15"/>
    </row>
    <row r="31" spans="1:7" s="22" customFormat="1" ht="20.25" customHeight="1" x14ac:dyDescent="0.2">
      <c r="A31" s="9"/>
      <c r="B31" s="95" t="s">
        <v>66</v>
      </c>
      <c r="C31" s="203">
        <f>'2. PPTO ANID'!C29</f>
        <v>0</v>
      </c>
      <c r="D31" s="203">
        <f>'3 .TOTAL APORTES'!E29</f>
        <v>0</v>
      </c>
      <c r="E31" s="97">
        <f>SUM(E32:E32)</f>
        <v>0</v>
      </c>
      <c r="F31" s="21"/>
      <c r="G31" s="15"/>
    </row>
    <row r="32" spans="1:7" s="17" customFormat="1" ht="20.25" customHeight="1" x14ac:dyDescent="0.2">
      <c r="A32" s="9"/>
      <c r="B32" s="96" t="s">
        <v>68</v>
      </c>
      <c r="C32" s="203">
        <f>'2. PPTO ANID'!C30</f>
        <v>0</v>
      </c>
      <c r="D32" s="203">
        <f>'3 .TOTAL APORTES'!E30</f>
        <v>0</v>
      </c>
      <c r="E32" s="98">
        <f>SUM(C32:D32)</f>
        <v>0</v>
      </c>
      <c r="F32" s="18"/>
      <c r="G32" s="15"/>
    </row>
    <row r="33" spans="1:20" s="17" customFormat="1" ht="20.25" customHeight="1" x14ac:dyDescent="0.2">
      <c r="A33" s="9"/>
      <c r="B33" s="87" t="s">
        <v>123</v>
      </c>
      <c r="C33" s="88">
        <f>'2.4 Equipamiento'!D20</f>
        <v>0</v>
      </c>
      <c r="D33" s="88">
        <f>'3 .TOTAL APORTES'!E31</f>
        <v>0</v>
      </c>
      <c r="E33" s="88">
        <f>SUM(C33:D33)</f>
        <v>0</v>
      </c>
      <c r="F33" s="18"/>
      <c r="G33" s="15"/>
    </row>
    <row r="34" spans="1:20" s="17" customFormat="1" ht="21.95" customHeight="1" x14ac:dyDescent="0.2">
      <c r="A34" s="9"/>
      <c r="B34" s="87" t="s">
        <v>67</v>
      </c>
      <c r="C34" s="88">
        <f>+'2. PPTO ANID'!C32</f>
        <v>0</v>
      </c>
      <c r="D34" s="88"/>
      <c r="E34" s="88">
        <f>SUM(C34:D34)</f>
        <v>0</v>
      </c>
      <c r="F34" s="18"/>
      <c r="G34" s="15"/>
    </row>
    <row r="35" spans="1:20" s="26" customFormat="1" ht="21.95" customHeight="1" x14ac:dyDescent="0.2">
      <c r="A35" s="9"/>
      <c r="B35" s="24" t="s">
        <v>20</v>
      </c>
      <c r="C35" s="25">
        <f>+C22+C30+C34+C33</f>
        <v>0</v>
      </c>
      <c r="D35" s="25">
        <f>+D22+D30+D34+D33</f>
        <v>0</v>
      </c>
      <c r="E35" s="25">
        <f>+E22+E30+E34+E33</f>
        <v>0</v>
      </c>
      <c r="F35" s="18"/>
      <c r="G35" s="15"/>
    </row>
    <row r="36" spans="1:20" x14ac:dyDescent="0.2">
      <c r="A36" s="9"/>
      <c r="B36" s="9"/>
      <c r="C36" s="71"/>
      <c r="D36" s="71"/>
      <c r="E36" s="9"/>
      <c r="F36" s="18"/>
    </row>
    <row r="37" spans="1:20" s="132" customFormat="1" ht="21" customHeight="1" x14ac:dyDescent="0.2">
      <c r="B37" s="134" t="s">
        <v>139</v>
      </c>
      <c r="C37" s="135"/>
      <c r="D37" s="135"/>
      <c r="E37" s="131"/>
      <c r="F37" s="130"/>
      <c r="G37" s="131"/>
      <c r="H37" s="130"/>
      <c r="I37" s="131"/>
      <c r="J37" s="130"/>
      <c r="K37" s="131"/>
      <c r="L37" s="130"/>
      <c r="M37" s="131"/>
      <c r="N37" s="130"/>
      <c r="O37" s="131"/>
      <c r="P37" s="130"/>
      <c r="Q37" s="131"/>
      <c r="R37" s="130"/>
      <c r="S37" s="131"/>
      <c r="T37" s="130"/>
    </row>
    <row r="44" spans="1:20" x14ac:dyDescent="0.2">
      <c r="C44" s="94"/>
      <c r="D44" s="15"/>
      <c r="F44" s="15"/>
    </row>
    <row r="45" spans="1:20" x14ac:dyDescent="0.2">
      <c r="C45" s="94"/>
      <c r="D45" s="15"/>
      <c r="F45" s="15"/>
    </row>
    <row r="46" spans="1:20" x14ac:dyDescent="0.2">
      <c r="C46" s="94"/>
      <c r="D46" s="15"/>
      <c r="F46" s="15"/>
    </row>
    <row r="47" spans="1:20" x14ac:dyDescent="0.2">
      <c r="C47" s="94"/>
      <c r="D47" s="15"/>
      <c r="F47" s="15"/>
    </row>
    <row r="48" spans="1:20" x14ac:dyDescent="0.2">
      <c r="C48" s="94"/>
      <c r="D48" s="15"/>
      <c r="F48" s="15"/>
    </row>
    <row r="49" spans="3:6" x14ac:dyDescent="0.2">
      <c r="C49" s="94"/>
      <c r="D49" s="15"/>
      <c r="F49" s="15"/>
    </row>
    <row r="50" spans="3:6" x14ac:dyDescent="0.2">
      <c r="C50" s="94"/>
      <c r="D50" s="15"/>
      <c r="F50" s="15"/>
    </row>
    <row r="51" spans="3:6" x14ac:dyDescent="0.2">
      <c r="C51" s="94"/>
      <c r="D51" s="15"/>
      <c r="F51" s="15"/>
    </row>
    <row r="52" spans="3:6" x14ac:dyDescent="0.2">
      <c r="C52" s="94"/>
      <c r="D52" s="15"/>
      <c r="F52" s="15"/>
    </row>
    <row r="53" spans="3:6" x14ac:dyDescent="0.2">
      <c r="C53" s="94"/>
      <c r="D53" s="15"/>
      <c r="F53" s="15"/>
    </row>
  </sheetData>
  <mergeCells count="20">
    <mergeCell ref="C16:E16"/>
    <mergeCell ref="C17:E17"/>
    <mergeCell ref="B20:B21"/>
    <mergeCell ref="C11:E11"/>
    <mergeCell ref="C12:E12"/>
    <mergeCell ref="C13:E13"/>
    <mergeCell ref="C14:E14"/>
    <mergeCell ref="C15:E15"/>
    <mergeCell ref="C20:C21"/>
    <mergeCell ref="D20:D21"/>
    <mergeCell ref="E20:E21"/>
    <mergeCell ref="C10:E10"/>
    <mergeCell ref="B1:E1"/>
    <mergeCell ref="B3:E3"/>
    <mergeCell ref="C5:E5"/>
    <mergeCell ref="C8:E8"/>
    <mergeCell ref="C9:E9"/>
    <mergeCell ref="C6:E6"/>
    <mergeCell ref="C7:E7"/>
    <mergeCell ref="B2:E2"/>
  </mergeCells>
  <phoneticPr fontId="3" type="noConversion"/>
  <conditionalFormatting sqref="C5:E17">
    <cfRule type="cellIs" dxfId="36" priority="1" stopIfTrue="1" operator="equal">
      <formula>0</formula>
    </cfRule>
  </conditionalFormatting>
  <dataValidations count="2">
    <dataValidation operator="greaterThan" allowBlank="1" showInputMessage="1" showErrorMessage="1" error="cuec" sqref="C40" xr:uid="{00000000-0002-0000-0100-000000000000}"/>
    <dataValidation type="decimal" operator="greaterThan" allowBlank="1" showInputMessage="1" showErrorMessage="1" error="lllloooooooooooooo" sqref="C39" xr:uid="{00000000-0002-0000-0100-000001000000}">
      <formula1>0.1</formula1>
    </dataValidation>
  </dataValidations>
  <printOptions horizontalCentered="1"/>
  <pageMargins left="0.25" right="0.25" top="0.75" bottom="0.75" header="0.3" footer="0.3"/>
  <pageSetup scale="66" orientation="portrait" r:id="rId1"/>
  <headerFooter alignWithMargins="0">
    <oddFooter>&amp;L&amp;8&amp;A - &amp;F
&amp;D&amp;R&amp;8&amp;P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00000"/>
  </sheetPr>
  <dimension ref="A1:S56"/>
  <sheetViews>
    <sheetView view="pageBreakPreview" topLeftCell="A25" zoomScaleNormal="100" zoomScaleSheetLayoutView="100" workbookViewId="0">
      <selection activeCell="C33" sqref="C33"/>
    </sheetView>
  </sheetViews>
  <sheetFormatPr baseColWidth="10" defaultRowHeight="10.5" x14ac:dyDescent="0.15"/>
  <cols>
    <col min="1" max="1" width="2.42578125" style="13" customWidth="1"/>
    <col min="2" max="2" width="46.85546875" style="13" customWidth="1"/>
    <col min="3" max="3" width="32.5703125" style="28" customWidth="1"/>
    <col min="4" max="4" width="6.7109375" style="13" customWidth="1"/>
    <col min="5" max="5" width="2.42578125" style="3" customWidth="1"/>
    <col min="6" max="10" width="11.5703125" style="13" bestFit="1" customWidth="1"/>
    <col min="11" max="11" width="13.42578125" style="13" bestFit="1" customWidth="1"/>
    <col min="12" max="16384" width="11.42578125" style="13"/>
  </cols>
  <sheetData>
    <row r="1" spans="1:5" s="2" customFormat="1" ht="18" customHeight="1" x14ac:dyDescent="0.15">
      <c r="A1" s="1"/>
      <c r="B1" s="276" t="s">
        <v>84</v>
      </c>
      <c r="C1" s="276"/>
      <c r="D1" s="155"/>
    </row>
    <row r="2" spans="1:5" s="8" customFormat="1" x14ac:dyDescent="0.15">
      <c r="A2" s="3"/>
      <c r="B2" s="4"/>
      <c r="C2" s="5"/>
      <c r="D2" s="7"/>
    </row>
    <row r="3" spans="1:5" s="11" customFormat="1" ht="17.25" customHeight="1" x14ac:dyDescent="0.2">
      <c r="A3" s="9"/>
      <c r="B3" s="157" t="s">
        <v>56</v>
      </c>
      <c r="C3" s="199"/>
      <c r="D3"/>
      <c r="E3" s="10"/>
    </row>
    <row r="4" spans="1:5" s="11" customFormat="1" ht="17.25" customHeight="1" x14ac:dyDescent="0.2">
      <c r="A4" s="9"/>
      <c r="B4" s="157" t="s">
        <v>19</v>
      </c>
      <c r="C4" s="199"/>
      <c r="D4" s="76"/>
      <c r="E4" s="10"/>
    </row>
    <row r="5" spans="1:5" s="11" customFormat="1" ht="17.25" customHeight="1" x14ac:dyDescent="0.2">
      <c r="A5" s="9"/>
      <c r="B5" s="158" t="s">
        <v>51</v>
      </c>
      <c r="C5" s="199"/>
      <c r="D5" s="76"/>
      <c r="E5" s="10"/>
    </row>
    <row r="6" spans="1:5" s="11" customFormat="1" ht="17.25" customHeight="1" x14ac:dyDescent="0.2">
      <c r="A6" s="9"/>
      <c r="B6" s="158" t="s">
        <v>57</v>
      </c>
      <c r="C6" s="199"/>
      <c r="D6" s="76"/>
      <c r="E6" s="10"/>
    </row>
    <row r="7" spans="1:5" s="11" customFormat="1" ht="17.25" customHeight="1" x14ac:dyDescent="0.2">
      <c r="A7" s="9"/>
      <c r="B7" s="157" t="s">
        <v>21</v>
      </c>
      <c r="C7" s="199"/>
      <c r="D7" s="76"/>
      <c r="E7" s="10"/>
    </row>
    <row r="8" spans="1:5" s="11" customFormat="1" ht="17.25" customHeight="1" x14ac:dyDescent="0.2">
      <c r="A8" s="9"/>
      <c r="B8" s="159" t="s">
        <v>58</v>
      </c>
      <c r="C8" s="199"/>
      <c r="D8" s="76"/>
      <c r="E8" s="10"/>
    </row>
    <row r="9" spans="1:5" s="11" customFormat="1" ht="17.25" customHeight="1" x14ac:dyDescent="0.2">
      <c r="A9" s="9"/>
      <c r="B9" s="158" t="s">
        <v>59</v>
      </c>
      <c r="C9" s="199"/>
      <c r="D9" s="76"/>
      <c r="E9" s="10"/>
    </row>
    <row r="10" spans="1:5" s="11" customFormat="1" ht="17.25" customHeight="1" x14ac:dyDescent="0.2">
      <c r="A10" s="9"/>
      <c r="B10" s="159" t="s">
        <v>73</v>
      </c>
      <c r="C10" s="199"/>
      <c r="D10" s="76"/>
      <c r="E10" s="10"/>
    </row>
    <row r="11" spans="1:5" s="11" customFormat="1" ht="17.25" customHeight="1" x14ac:dyDescent="0.2">
      <c r="A11" s="9"/>
      <c r="B11" s="158" t="s">
        <v>74</v>
      </c>
      <c r="C11" s="199"/>
      <c r="D11" s="76"/>
      <c r="E11" s="10"/>
    </row>
    <row r="12" spans="1:5" s="11" customFormat="1" ht="17.25" customHeight="1" x14ac:dyDescent="0.2">
      <c r="A12" s="9"/>
      <c r="B12" s="159" t="s">
        <v>75</v>
      </c>
      <c r="C12" s="199"/>
      <c r="D12" s="76"/>
      <c r="E12" s="10"/>
    </row>
    <row r="13" spans="1:5" s="11" customFormat="1" ht="17.25" customHeight="1" x14ac:dyDescent="0.2">
      <c r="A13" s="9"/>
      <c r="B13" s="158" t="s">
        <v>76</v>
      </c>
      <c r="C13" s="199"/>
      <c r="D13" s="76"/>
      <c r="E13" s="10"/>
    </row>
    <row r="14" spans="1:5" s="11" customFormat="1" ht="17.25" customHeight="1" x14ac:dyDescent="0.2">
      <c r="A14" s="9"/>
      <c r="B14" s="159" t="s">
        <v>77</v>
      </c>
      <c r="C14" s="199"/>
      <c r="D14" s="76"/>
      <c r="E14" s="10"/>
    </row>
    <row r="15" spans="1:5" s="11" customFormat="1" ht="17.25" customHeight="1" x14ac:dyDescent="0.2">
      <c r="A15" s="9"/>
      <c r="B15" s="158" t="s">
        <v>78</v>
      </c>
      <c r="C15" s="199"/>
      <c r="D15" s="76"/>
      <c r="E15" s="10"/>
    </row>
    <row r="16" spans="1:5" x14ac:dyDescent="0.15">
      <c r="A16" s="3"/>
      <c r="B16" s="12"/>
      <c r="C16" s="14"/>
      <c r="D16" s="3"/>
    </row>
    <row r="17" spans="1:6" s="31" customFormat="1" ht="12" customHeight="1" x14ac:dyDescent="0.2">
      <c r="A17" s="30"/>
      <c r="B17" s="91" t="s">
        <v>6</v>
      </c>
      <c r="C17" s="92"/>
      <c r="D17" s="30"/>
      <c r="E17" s="30"/>
    </row>
    <row r="18" spans="1:6" s="15" customFormat="1" ht="18" customHeight="1" x14ac:dyDescent="0.2">
      <c r="A18" s="9"/>
      <c r="B18" s="270" t="s">
        <v>11</v>
      </c>
      <c r="C18" s="272" t="s">
        <v>113</v>
      </c>
      <c r="D18" s="274" t="s">
        <v>61</v>
      </c>
      <c r="E18" s="9"/>
    </row>
    <row r="19" spans="1:6" s="15" customFormat="1" ht="44.25" customHeight="1" x14ac:dyDescent="0.2">
      <c r="A19" s="9"/>
      <c r="B19" s="271"/>
      <c r="C19" s="273"/>
      <c r="D19" s="275"/>
      <c r="E19" s="9"/>
    </row>
    <row r="20" spans="1:6" s="17" customFormat="1" ht="21.95" customHeight="1" x14ac:dyDescent="0.2">
      <c r="B20" s="87" t="s">
        <v>27</v>
      </c>
      <c r="C20" s="88">
        <f>SUM(C21:C27)</f>
        <v>0</v>
      </c>
      <c r="D20" s="240">
        <f t="shared" ref="D20:D32" si="0">IF($C$33&gt;0,C20/$C$33,0)</f>
        <v>0</v>
      </c>
      <c r="E20" s="156"/>
      <c r="F20" s="15"/>
    </row>
    <row r="21" spans="1:6" s="17" customFormat="1" ht="20.25" customHeight="1" x14ac:dyDescent="0.2">
      <c r="B21" s="96" t="str">
        <f>+'1. PPTO TOTAL CENTRO'!B23</f>
        <v>Investigadores</v>
      </c>
      <c r="C21" s="203">
        <f>+'2.1. Personal'!I24</f>
        <v>0</v>
      </c>
      <c r="D21" s="239">
        <f t="shared" si="0"/>
        <v>0</v>
      </c>
      <c r="E21" s="18"/>
    </row>
    <row r="22" spans="1:6" s="17" customFormat="1" ht="20.25" customHeight="1" x14ac:dyDescent="0.2">
      <c r="B22" s="96" t="str">
        <f>+'1. PPTO TOTAL CENTRO'!B24</f>
        <v>Investigadores Postdoctorales</v>
      </c>
      <c r="C22" s="203">
        <f>'2.1. Personal'!I30</f>
        <v>0</v>
      </c>
      <c r="D22" s="239">
        <f t="shared" si="0"/>
        <v>0</v>
      </c>
      <c r="E22" s="18"/>
    </row>
    <row r="23" spans="1:6" s="17" customFormat="1" ht="20.25" customHeight="1" x14ac:dyDescent="0.2">
      <c r="B23" s="96" t="str">
        <f>+'1. PPTO TOTAL CENTRO'!B25</f>
        <v>Estudiantes de Doctorado</v>
      </c>
      <c r="C23" s="203">
        <f>+'2.1. Personal'!I31</f>
        <v>0</v>
      </c>
      <c r="D23" s="239">
        <f t="shared" si="0"/>
        <v>0</v>
      </c>
      <c r="E23" s="18"/>
    </row>
    <row r="24" spans="1:6" s="17" customFormat="1" ht="20.25" customHeight="1" x14ac:dyDescent="0.2">
      <c r="B24" s="96" t="str">
        <f>+'1. PPTO TOTAL CENTRO'!B26</f>
        <v>Estudiantes de Magister</v>
      </c>
      <c r="C24" s="203">
        <f>+'2.1. Personal'!I32</f>
        <v>0</v>
      </c>
      <c r="D24" s="239">
        <f t="shared" si="0"/>
        <v>0</v>
      </c>
      <c r="E24" s="18"/>
    </row>
    <row r="25" spans="1:6" s="17" customFormat="1" ht="20.25" customHeight="1" x14ac:dyDescent="0.2">
      <c r="B25" s="96" t="str">
        <f>+'1. PPTO TOTAL CENTRO'!B27</f>
        <v>Tesistas de Pregrado</v>
      </c>
      <c r="C25" s="203">
        <f>+'2.1. Personal'!I33</f>
        <v>0</v>
      </c>
      <c r="D25" s="239">
        <f t="shared" si="0"/>
        <v>0</v>
      </c>
      <c r="E25" s="18"/>
    </row>
    <row r="26" spans="1:6" s="17" customFormat="1" ht="20.25" customHeight="1" x14ac:dyDescent="0.2">
      <c r="B26" s="96" t="str">
        <f>+'1. PPTO TOTAL CENTRO'!B28</f>
        <v>Personal de Apoyo</v>
      </c>
      <c r="C26" s="203">
        <f>+'2.1. Personal'!I34</f>
        <v>0</v>
      </c>
      <c r="D26" s="239">
        <f t="shared" si="0"/>
        <v>0</v>
      </c>
      <c r="E26" s="18"/>
    </row>
    <row r="27" spans="1:6" s="17" customFormat="1" ht="20.25" customHeight="1" x14ac:dyDescent="0.2">
      <c r="B27" s="96" t="str">
        <f>+'1. PPTO TOTAL CENTRO'!B29</f>
        <v>Personal Administrativo</v>
      </c>
      <c r="C27" s="203">
        <f>+'2.1. Personal'!I35</f>
        <v>0</v>
      </c>
      <c r="D27" s="239">
        <f t="shared" si="0"/>
        <v>0</v>
      </c>
      <c r="E27" s="18"/>
    </row>
    <row r="28" spans="1:6" s="17" customFormat="1" ht="21.95" customHeight="1" x14ac:dyDescent="0.2">
      <c r="B28" s="87" t="str">
        <f>+'1. PPTO TOTAL CENTRO'!B30</f>
        <v>Gastos de Operación</v>
      </c>
      <c r="C28" s="88">
        <f>SUM(C29:C30)</f>
        <v>0</v>
      </c>
      <c r="D28" s="240">
        <f t="shared" si="0"/>
        <v>0</v>
      </c>
      <c r="E28" s="18"/>
      <c r="F28" s="15"/>
    </row>
    <row r="29" spans="1:6" s="22" customFormat="1" ht="20.25" customHeight="1" x14ac:dyDescent="0.2">
      <c r="B29" s="187" t="str">
        <f>+'1. PPTO TOTAL CENTRO'!B31</f>
        <v>Gastos Operacionales</v>
      </c>
      <c r="C29" s="203">
        <f>'2.2. Gastos Operacionales'!B12</f>
        <v>0</v>
      </c>
      <c r="D29" s="239">
        <f t="shared" si="0"/>
        <v>0</v>
      </c>
      <c r="E29" s="21"/>
      <c r="F29" s="15"/>
    </row>
    <row r="30" spans="1:6" s="17" customFormat="1" ht="20.25" customHeight="1" x14ac:dyDescent="0.2">
      <c r="B30" s="96" t="str">
        <f>+'1. PPTO TOTAL CENTRO'!B32</f>
        <v>Gastos de Pasajes y Estadía</v>
      </c>
      <c r="C30" s="203">
        <f>'2.3. Gastos Pasajes y Estadia'!B10+'2.3. Gastos Pasajes y Estadia'!B18</f>
        <v>0</v>
      </c>
      <c r="D30" s="239">
        <f t="shared" si="0"/>
        <v>0</v>
      </c>
      <c r="E30" s="18"/>
    </row>
    <row r="31" spans="1:6" s="17" customFormat="1" ht="20.25" customHeight="1" x14ac:dyDescent="0.2">
      <c r="B31" s="87" t="s">
        <v>123</v>
      </c>
      <c r="C31" s="88">
        <f>'2.4 Equipamiento'!D20</f>
        <v>0</v>
      </c>
      <c r="D31" s="240">
        <f t="shared" si="0"/>
        <v>0</v>
      </c>
      <c r="E31" s="18"/>
    </row>
    <row r="32" spans="1:6" s="17" customFormat="1" ht="21.95" customHeight="1" x14ac:dyDescent="0.2">
      <c r="B32" s="87" t="str">
        <f>+'1. PPTO TOTAL CENTRO'!B34</f>
        <v>Gastos de Administración Indirectos (Overhead)</v>
      </c>
      <c r="C32" s="88">
        <v>0</v>
      </c>
      <c r="D32" s="240">
        <f t="shared" si="0"/>
        <v>0</v>
      </c>
      <c r="E32" s="18"/>
    </row>
    <row r="33" spans="1:19" s="26" customFormat="1" ht="21.95" customHeight="1" x14ac:dyDescent="0.2">
      <c r="A33" s="21"/>
      <c r="B33" s="24" t="s">
        <v>20</v>
      </c>
      <c r="C33" s="25">
        <f>+C20+C28+C32+C31</f>
        <v>0</v>
      </c>
      <c r="D33"/>
      <c r="E33" s="21"/>
    </row>
    <row r="34" spans="1:19" ht="10.5" customHeight="1" x14ac:dyDescent="0.15">
      <c r="A34" s="3"/>
      <c r="B34" s="3"/>
      <c r="C34" s="14"/>
      <c r="D34" s="3"/>
    </row>
    <row r="35" spans="1:19" s="109" customFormat="1" ht="28.5" customHeight="1" x14ac:dyDescent="0.2">
      <c r="A35" s="107"/>
      <c r="B35" s="204" t="s">
        <v>107</v>
      </c>
      <c r="C35" s="221">
        <f>+IF(C$27&gt;0,C27/C33,0)</f>
        <v>0</v>
      </c>
      <c r="D35" s="108"/>
    </row>
    <row r="36" spans="1:19" s="109" customFormat="1" ht="27" customHeight="1" x14ac:dyDescent="0.2">
      <c r="A36" s="107"/>
      <c r="B36" s="204" t="s">
        <v>108</v>
      </c>
      <c r="C36" s="221">
        <f>+IF(C$33&gt;0,C32/C33,0)</f>
        <v>0</v>
      </c>
      <c r="D36" s="108"/>
    </row>
    <row r="37" spans="1:19" ht="21" x14ac:dyDescent="0.15">
      <c r="A37" s="110"/>
      <c r="B37" s="204" t="s">
        <v>116</v>
      </c>
      <c r="C37" s="221">
        <f>+IF('2.2. Gastos Operacionales'!B7&gt;0,'2.2. Gastos Operacionales'!B7/C33,0)</f>
        <v>0</v>
      </c>
      <c r="D37" s="110"/>
    </row>
    <row r="38" spans="1:19" x14ac:dyDescent="0.15">
      <c r="A38" s="110"/>
      <c r="B38" s="204" t="s">
        <v>117</v>
      </c>
      <c r="C38" s="219" t="str">
        <f>+IF(C33&lt;1027000,"OK","ERROR")</f>
        <v>OK</v>
      </c>
      <c r="D38" s="110"/>
    </row>
    <row r="39" spans="1:19" x14ac:dyDescent="0.15">
      <c r="A39" s="110"/>
      <c r="B39" s="110"/>
      <c r="C39" s="111"/>
      <c r="D39" s="110"/>
    </row>
    <row r="41" spans="1:19" s="132" customFormat="1" ht="15" customHeight="1" x14ac:dyDescent="0.2">
      <c r="A41" s="126"/>
      <c r="B41" s="127"/>
      <c r="C41" s="128"/>
      <c r="D41" s="129"/>
      <c r="E41" s="130"/>
      <c r="F41" s="131"/>
      <c r="G41" s="130"/>
      <c r="H41" s="131"/>
      <c r="I41" s="130"/>
      <c r="J41" s="131"/>
      <c r="K41" s="130"/>
      <c r="L41" s="131"/>
      <c r="M41" s="130"/>
      <c r="N41" s="131"/>
      <c r="O41" s="130"/>
      <c r="P41" s="131"/>
      <c r="Q41" s="130"/>
      <c r="R41" s="131"/>
      <c r="S41" s="130"/>
    </row>
    <row r="42" spans="1:19" s="132" customFormat="1" ht="21" customHeight="1" x14ac:dyDescent="0.2">
      <c r="A42" s="126"/>
      <c r="B42" s="133"/>
      <c r="C42" s="128"/>
      <c r="D42" s="129"/>
      <c r="E42" s="130"/>
      <c r="F42" s="131"/>
      <c r="G42" s="130"/>
      <c r="H42" s="131"/>
      <c r="I42" s="130"/>
      <c r="J42" s="131"/>
      <c r="K42" s="130"/>
      <c r="L42" s="131"/>
      <c r="M42" s="130"/>
      <c r="N42" s="131"/>
      <c r="O42" s="130"/>
      <c r="P42" s="131"/>
      <c r="Q42" s="130"/>
      <c r="R42" s="131"/>
      <c r="S42" s="130"/>
    </row>
    <row r="47" spans="1:19" x14ac:dyDescent="0.15">
      <c r="C47" s="29"/>
    </row>
    <row r="48" spans="1:19" x14ac:dyDescent="0.15">
      <c r="C48" s="29"/>
    </row>
    <row r="49" spans="3:3" x14ac:dyDescent="0.15">
      <c r="C49" s="29"/>
    </row>
    <row r="50" spans="3:3" x14ac:dyDescent="0.15">
      <c r="C50" s="29"/>
    </row>
    <row r="51" spans="3:3" x14ac:dyDescent="0.15">
      <c r="C51" s="29"/>
    </row>
    <row r="52" spans="3:3" x14ac:dyDescent="0.15">
      <c r="C52" s="29"/>
    </row>
    <row r="53" spans="3:3" x14ac:dyDescent="0.15">
      <c r="C53" s="29"/>
    </row>
    <row r="54" spans="3:3" x14ac:dyDescent="0.15">
      <c r="C54" s="29"/>
    </row>
    <row r="55" spans="3:3" x14ac:dyDescent="0.15">
      <c r="C55" s="29"/>
    </row>
    <row r="56" spans="3:3" x14ac:dyDescent="0.15">
      <c r="C56" s="29"/>
    </row>
  </sheetData>
  <sheetProtection selectLockedCells="1"/>
  <mergeCells count="4">
    <mergeCell ref="D18:D19"/>
    <mergeCell ref="B1:C1"/>
    <mergeCell ref="B18:B19"/>
    <mergeCell ref="C18:C19"/>
  </mergeCells>
  <phoneticPr fontId="3" type="noConversion"/>
  <conditionalFormatting sqref="D35">
    <cfRule type="cellIs" dxfId="35" priority="10" stopIfTrue="1" operator="greaterThan">
      <formula>0.05</formula>
    </cfRule>
  </conditionalFormatting>
  <conditionalFormatting sqref="D36">
    <cfRule type="cellIs" dxfId="34" priority="6" stopIfTrue="1" operator="greaterThan">
      <formula>0.03</formula>
    </cfRule>
  </conditionalFormatting>
  <conditionalFormatting sqref="C3:C15">
    <cfRule type="cellIs" dxfId="33" priority="5" stopIfTrue="1" operator="equal">
      <formula>0</formula>
    </cfRule>
  </conditionalFormatting>
  <conditionalFormatting sqref="C35">
    <cfRule type="cellIs" dxfId="32" priority="4" operator="greaterThan">
      <formula>0.07</formula>
    </cfRule>
  </conditionalFormatting>
  <conditionalFormatting sqref="C37">
    <cfRule type="cellIs" dxfId="31" priority="3" operator="greaterThan">
      <formula>0.07</formula>
    </cfRule>
  </conditionalFormatting>
  <conditionalFormatting sqref="C36">
    <cfRule type="cellIs" dxfId="30" priority="2" operator="greaterThan">
      <formula>0.05</formula>
    </cfRule>
  </conditionalFormatting>
  <conditionalFormatting sqref="C38">
    <cfRule type="containsText" dxfId="29" priority="1" operator="containsText" text="ERROR">
      <formula>NOT(ISERROR(SEARCH("ERROR",C38)))</formula>
    </cfRule>
  </conditionalFormatting>
  <dataValidations count="3">
    <dataValidation operator="greaterThan" allowBlank="1" showInputMessage="1" showErrorMessage="1" error="cuec" sqref="C43" xr:uid="{00000000-0002-0000-0200-000000000000}"/>
    <dataValidation type="decimal" operator="greaterThan" allowBlank="1" showInputMessage="1" showErrorMessage="1" error="lllloooooooooooooo" sqref="C40" xr:uid="{00000000-0002-0000-0200-000001000000}">
      <formula1>0.1</formula1>
    </dataValidation>
    <dataValidation operator="lessThan" allowBlank="1" showInputMessage="1" showErrorMessage="1" error="El monto asignado al ítem excede el porcentaje autorizado por Bases" sqref="C35:D35" xr:uid="{00000000-0002-0000-0200-000002000000}"/>
  </dataValidations>
  <printOptions horizontalCentered="1"/>
  <pageMargins left="0" right="0" top="0.59055118110236227" bottom="0.98425196850393704" header="0" footer="0.59055118110236227"/>
  <pageSetup scale="70" orientation="portrait" horizontalDpi="1200" verticalDpi="1200" r:id="rId1"/>
  <headerFooter alignWithMargins="0">
    <oddFooter>&amp;L&amp;8&amp;A - &amp;F
&amp;D&amp;R&amp;8&amp;P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00000"/>
  </sheetPr>
  <dimension ref="A1:AK327"/>
  <sheetViews>
    <sheetView topLeftCell="A7" zoomScaleNormal="100" zoomScaleSheetLayoutView="90" workbookViewId="0">
      <selection activeCell="I24" sqref="I24"/>
    </sheetView>
  </sheetViews>
  <sheetFormatPr baseColWidth="10" defaultRowHeight="10.5" x14ac:dyDescent="0.15"/>
  <cols>
    <col min="1" max="1" width="1.5703125" style="3" customWidth="1"/>
    <col min="2" max="4" width="14.5703125" style="40" customWidth="1"/>
    <col min="5" max="5" width="13.42578125" style="40" customWidth="1"/>
    <col min="6" max="6" width="17.85546875" style="40" customWidth="1"/>
    <col min="7" max="7" width="15.85546875" style="40" customWidth="1"/>
    <col min="8" max="8" width="11.7109375" style="41" customWidth="1"/>
    <col min="9" max="9" width="16.28515625" style="41" customWidth="1"/>
    <col min="10" max="10" width="5.42578125" style="41" customWidth="1"/>
    <col min="11" max="11" width="11.42578125" style="77"/>
    <col min="12" max="12" width="13.7109375" style="65" bestFit="1" customWidth="1"/>
    <col min="13" max="37" width="11.42578125" style="65"/>
    <col min="38" max="16384" width="11.42578125" style="3"/>
  </cols>
  <sheetData>
    <row r="1" spans="1:37" ht="24" customHeight="1" x14ac:dyDescent="0.15">
      <c r="B1" s="39" t="s">
        <v>98</v>
      </c>
      <c r="C1" s="39"/>
    </row>
    <row r="2" spans="1:37" x14ac:dyDescent="0.15">
      <c r="B2" s="42"/>
      <c r="C2" s="42"/>
    </row>
    <row r="3" spans="1:37" s="9" customFormat="1" x14ac:dyDescent="0.2">
      <c r="B3" s="42"/>
      <c r="C3" s="42"/>
      <c r="D3" s="43"/>
      <c r="E3" s="43"/>
      <c r="F3" s="43"/>
      <c r="G3" s="43"/>
      <c r="H3" s="45"/>
      <c r="I3" s="45"/>
      <c r="J3" s="45"/>
      <c r="K3" s="84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</row>
    <row r="4" spans="1:37" s="9" customFormat="1" ht="17.25" customHeight="1" x14ac:dyDescent="0.2">
      <c r="B4" s="43" t="s">
        <v>50</v>
      </c>
      <c r="C4" s="43"/>
      <c r="D4" s="43"/>
      <c r="E4" s="43"/>
      <c r="F4" s="43"/>
      <c r="G4" s="43"/>
      <c r="H4" s="45"/>
      <c r="I4" s="45"/>
      <c r="J4" s="45"/>
      <c r="K4" s="84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</row>
    <row r="5" spans="1:37" s="30" customFormat="1" ht="12" customHeight="1" thickBot="1" x14ac:dyDescent="0.25">
      <c r="B5" s="99" t="s">
        <v>6</v>
      </c>
      <c r="C5" s="99"/>
      <c r="D5" s="100"/>
      <c r="E5" s="100"/>
      <c r="F5" s="100"/>
      <c r="G5" s="100"/>
      <c r="H5" s="101"/>
      <c r="I5" s="101"/>
      <c r="J5" s="101"/>
      <c r="K5" s="14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</row>
    <row r="6" spans="1:37" s="9" customFormat="1" ht="28.5" customHeight="1" x14ac:dyDescent="0.2">
      <c r="B6" s="301" t="s">
        <v>39</v>
      </c>
      <c r="C6" s="293" t="s">
        <v>40</v>
      </c>
      <c r="D6" s="293" t="s">
        <v>3</v>
      </c>
      <c r="E6" s="293" t="s">
        <v>38</v>
      </c>
      <c r="F6" s="293" t="s">
        <v>12</v>
      </c>
      <c r="G6" s="298" t="s">
        <v>13</v>
      </c>
      <c r="H6" s="299" t="s">
        <v>2</v>
      </c>
      <c r="I6" s="300"/>
      <c r="K6" s="210"/>
      <c r="L6" s="279" t="s">
        <v>97</v>
      </c>
      <c r="M6" s="280"/>
      <c r="N6" s="280"/>
      <c r="O6" s="281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</row>
    <row r="7" spans="1:37" s="9" customFormat="1" ht="42.75" customHeight="1" x14ac:dyDescent="0.2">
      <c r="A7" s="46"/>
      <c r="B7" s="302"/>
      <c r="C7" s="294"/>
      <c r="D7" s="294"/>
      <c r="E7" s="294"/>
      <c r="F7" s="294"/>
      <c r="G7" s="273"/>
      <c r="H7" s="47" t="s">
        <v>23</v>
      </c>
      <c r="I7" s="48" t="s">
        <v>46</v>
      </c>
      <c r="K7" s="205" t="s">
        <v>86</v>
      </c>
      <c r="L7" s="206" t="s">
        <v>87</v>
      </c>
      <c r="M7" s="207" t="s">
        <v>88</v>
      </c>
      <c r="N7" s="207" t="s">
        <v>89</v>
      </c>
      <c r="O7" s="208" t="s">
        <v>85</v>
      </c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</row>
    <row r="8" spans="1:37" s="54" customFormat="1" ht="15" customHeight="1" x14ac:dyDescent="0.2">
      <c r="A8" s="9"/>
      <c r="B8" s="49"/>
      <c r="C8" s="119"/>
      <c r="D8" s="50"/>
      <c r="E8" s="117"/>
      <c r="F8" s="50"/>
      <c r="G8" s="51" t="s">
        <v>41</v>
      </c>
      <c r="H8" s="112"/>
      <c r="I8" s="113"/>
      <c r="K8" s="211">
        <v>1380</v>
      </c>
      <c r="L8" s="212">
        <f>H8/44</f>
        <v>0</v>
      </c>
      <c r="M8" s="213">
        <f>L8*K8</f>
        <v>0</v>
      </c>
      <c r="N8" s="213">
        <f>(I8*1000)/$N$25</f>
        <v>0</v>
      </c>
      <c r="O8" s="214" t="str">
        <f>+IF(N8&lt;M8,"OK","ERROR")</f>
        <v>ERROR</v>
      </c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</row>
    <row r="9" spans="1:37" s="54" customFormat="1" ht="15" customHeight="1" x14ac:dyDescent="0.2">
      <c r="A9" s="9"/>
      <c r="B9" s="49"/>
      <c r="C9" s="119"/>
      <c r="D9" s="50"/>
      <c r="E9" s="117"/>
      <c r="F9" s="50"/>
      <c r="G9" s="51" t="s">
        <v>42</v>
      </c>
      <c r="H9" s="112"/>
      <c r="I9" s="113"/>
      <c r="K9" s="211">
        <v>1200</v>
      </c>
      <c r="L9" s="212">
        <f t="shared" ref="L9:L23" si="0">H9/44</f>
        <v>0</v>
      </c>
      <c r="M9" s="213">
        <f t="shared" ref="M9:M23" si="1">L9*K9</f>
        <v>0</v>
      </c>
      <c r="N9" s="213">
        <f t="shared" ref="N9:N23" si="2">(I9*1000)/$N$25</f>
        <v>0</v>
      </c>
      <c r="O9" s="214" t="str">
        <f t="shared" ref="O9:O23" si="3">+IF(N9&lt;M9,"OK","ERROR")</f>
        <v>ERROR</v>
      </c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</row>
    <row r="10" spans="1:37" s="54" customFormat="1" ht="15" customHeight="1" x14ac:dyDescent="0.2">
      <c r="A10" s="9"/>
      <c r="B10" s="49"/>
      <c r="C10" s="119"/>
      <c r="D10" s="50"/>
      <c r="E10" s="117"/>
      <c r="F10" s="50"/>
      <c r="G10" s="51" t="s">
        <v>43</v>
      </c>
      <c r="H10" s="112"/>
      <c r="I10" s="113"/>
      <c r="K10" s="211">
        <v>1200</v>
      </c>
      <c r="L10" s="212">
        <f t="shared" si="0"/>
        <v>0</v>
      </c>
      <c r="M10" s="213">
        <f t="shared" si="1"/>
        <v>0</v>
      </c>
      <c r="N10" s="213">
        <f t="shared" si="2"/>
        <v>0</v>
      </c>
      <c r="O10" s="214" t="str">
        <f t="shared" si="3"/>
        <v>ERROR</v>
      </c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5"/>
      <c r="AA10" s="115"/>
      <c r="AB10" s="115"/>
      <c r="AC10" s="115"/>
      <c r="AD10" s="115"/>
      <c r="AE10" s="115"/>
      <c r="AF10" s="115"/>
      <c r="AG10" s="115"/>
      <c r="AH10" s="115"/>
      <c r="AI10" s="115"/>
      <c r="AJ10" s="115"/>
      <c r="AK10" s="115"/>
    </row>
    <row r="11" spans="1:37" s="54" customFormat="1" ht="15" customHeight="1" x14ac:dyDescent="0.2">
      <c r="A11" s="9"/>
      <c r="B11" s="49"/>
      <c r="C11" s="119"/>
      <c r="D11" s="50"/>
      <c r="E11" s="117"/>
      <c r="F11" s="50"/>
      <c r="G11" s="51" t="s">
        <v>43</v>
      </c>
      <c r="H11" s="112"/>
      <c r="I11" s="113"/>
      <c r="K11" s="211">
        <v>1200</v>
      </c>
      <c r="L11" s="212">
        <f t="shared" si="0"/>
        <v>0</v>
      </c>
      <c r="M11" s="213">
        <f t="shared" si="1"/>
        <v>0</v>
      </c>
      <c r="N11" s="213">
        <f t="shared" si="2"/>
        <v>0</v>
      </c>
      <c r="O11" s="214" t="str">
        <f t="shared" si="3"/>
        <v>ERROR</v>
      </c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</row>
    <row r="12" spans="1:37" s="54" customFormat="1" ht="15" customHeight="1" x14ac:dyDescent="0.2">
      <c r="A12" s="9"/>
      <c r="B12" s="49"/>
      <c r="C12" s="119"/>
      <c r="D12" s="50"/>
      <c r="E12" s="117"/>
      <c r="F12" s="50"/>
      <c r="G12" s="51" t="s">
        <v>43</v>
      </c>
      <c r="H12" s="112"/>
      <c r="I12" s="113"/>
      <c r="K12" s="211">
        <v>1200</v>
      </c>
      <c r="L12" s="212">
        <f t="shared" si="0"/>
        <v>0</v>
      </c>
      <c r="M12" s="213">
        <f t="shared" si="1"/>
        <v>0</v>
      </c>
      <c r="N12" s="213">
        <f t="shared" si="2"/>
        <v>0</v>
      </c>
      <c r="O12" s="214" t="str">
        <f t="shared" si="3"/>
        <v>ERROR</v>
      </c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5"/>
      <c r="AA12" s="115"/>
      <c r="AB12" s="115"/>
      <c r="AC12" s="115"/>
      <c r="AD12" s="115"/>
      <c r="AE12" s="115"/>
      <c r="AF12" s="115"/>
      <c r="AG12" s="115"/>
      <c r="AH12" s="115"/>
      <c r="AI12" s="115"/>
      <c r="AJ12" s="115"/>
      <c r="AK12" s="115"/>
    </row>
    <row r="13" spans="1:37" s="54" customFormat="1" ht="15" customHeight="1" x14ac:dyDescent="0.2">
      <c r="A13" s="9"/>
      <c r="B13" s="49"/>
      <c r="C13" s="119"/>
      <c r="D13" s="50"/>
      <c r="E13" s="117"/>
      <c r="F13" s="50"/>
      <c r="G13" s="51" t="s">
        <v>43</v>
      </c>
      <c r="H13" s="112"/>
      <c r="I13" s="113"/>
      <c r="K13" s="211">
        <v>1200</v>
      </c>
      <c r="L13" s="212">
        <f t="shared" si="0"/>
        <v>0</v>
      </c>
      <c r="M13" s="213">
        <f t="shared" si="1"/>
        <v>0</v>
      </c>
      <c r="N13" s="213">
        <f t="shared" si="2"/>
        <v>0</v>
      </c>
      <c r="O13" s="214" t="str">
        <f t="shared" si="3"/>
        <v>ERROR</v>
      </c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</row>
    <row r="14" spans="1:37" s="54" customFormat="1" ht="15" customHeight="1" x14ac:dyDescent="0.2">
      <c r="A14" s="9"/>
      <c r="B14" s="49"/>
      <c r="C14" s="119"/>
      <c r="D14" s="50"/>
      <c r="E14" s="117"/>
      <c r="F14" s="50"/>
      <c r="G14" s="51" t="s">
        <v>44</v>
      </c>
      <c r="H14" s="112"/>
      <c r="I14" s="113"/>
      <c r="K14" s="211">
        <v>1150</v>
      </c>
      <c r="L14" s="212">
        <f t="shared" si="0"/>
        <v>0</v>
      </c>
      <c r="M14" s="213">
        <f t="shared" si="1"/>
        <v>0</v>
      </c>
      <c r="N14" s="213">
        <f t="shared" si="2"/>
        <v>0</v>
      </c>
      <c r="O14" s="214" t="str">
        <f t="shared" si="3"/>
        <v>ERROR</v>
      </c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5"/>
      <c r="AA14" s="115"/>
      <c r="AB14" s="115"/>
      <c r="AC14" s="115"/>
      <c r="AD14" s="115"/>
      <c r="AE14" s="115"/>
      <c r="AF14" s="115"/>
      <c r="AG14" s="115"/>
      <c r="AH14" s="115"/>
      <c r="AI14" s="115"/>
      <c r="AJ14" s="115"/>
      <c r="AK14" s="115"/>
    </row>
    <row r="15" spans="1:37" s="54" customFormat="1" ht="15" customHeight="1" x14ac:dyDescent="0.2">
      <c r="A15" s="9"/>
      <c r="B15" s="49"/>
      <c r="C15" s="119"/>
      <c r="D15" s="50"/>
      <c r="E15" s="117"/>
      <c r="F15" s="50"/>
      <c r="G15" s="51" t="s">
        <v>44</v>
      </c>
      <c r="H15" s="112"/>
      <c r="I15" s="113"/>
      <c r="K15" s="211">
        <v>1150</v>
      </c>
      <c r="L15" s="212">
        <f t="shared" si="0"/>
        <v>0</v>
      </c>
      <c r="M15" s="213">
        <f t="shared" si="1"/>
        <v>0</v>
      </c>
      <c r="N15" s="213">
        <f t="shared" si="2"/>
        <v>0</v>
      </c>
      <c r="O15" s="214" t="str">
        <f t="shared" si="3"/>
        <v>ERROR</v>
      </c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</row>
    <row r="16" spans="1:37" s="54" customFormat="1" ht="15" customHeight="1" x14ac:dyDescent="0.2">
      <c r="A16" s="9"/>
      <c r="B16" s="49"/>
      <c r="C16" s="119"/>
      <c r="D16" s="50"/>
      <c r="E16" s="117"/>
      <c r="F16" s="50"/>
      <c r="G16" s="51" t="s">
        <v>44</v>
      </c>
      <c r="H16" s="112"/>
      <c r="I16" s="113"/>
      <c r="K16" s="211">
        <v>1150</v>
      </c>
      <c r="L16" s="212">
        <f t="shared" si="0"/>
        <v>0</v>
      </c>
      <c r="M16" s="213">
        <f t="shared" si="1"/>
        <v>0</v>
      </c>
      <c r="N16" s="213">
        <f t="shared" si="2"/>
        <v>0</v>
      </c>
      <c r="O16" s="214" t="str">
        <f t="shared" si="3"/>
        <v>ERROR</v>
      </c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5"/>
      <c r="AA16" s="115"/>
      <c r="AB16" s="115"/>
      <c r="AC16" s="115"/>
      <c r="AD16" s="115"/>
      <c r="AE16" s="115"/>
      <c r="AF16" s="115"/>
      <c r="AG16" s="115"/>
      <c r="AH16" s="115"/>
      <c r="AI16" s="115"/>
      <c r="AJ16" s="115"/>
      <c r="AK16" s="115"/>
    </row>
    <row r="17" spans="1:37" s="54" customFormat="1" ht="15" customHeight="1" x14ac:dyDescent="0.2">
      <c r="A17" s="9"/>
      <c r="B17" s="49"/>
      <c r="C17" s="119"/>
      <c r="D17" s="50"/>
      <c r="E17" s="117"/>
      <c r="F17" s="50"/>
      <c r="G17" s="51" t="s">
        <v>44</v>
      </c>
      <c r="H17" s="112"/>
      <c r="I17" s="113"/>
      <c r="K17" s="211">
        <v>1150</v>
      </c>
      <c r="L17" s="212">
        <f t="shared" si="0"/>
        <v>0</v>
      </c>
      <c r="M17" s="213">
        <f t="shared" si="1"/>
        <v>0</v>
      </c>
      <c r="N17" s="213">
        <f t="shared" si="2"/>
        <v>0</v>
      </c>
      <c r="O17" s="214" t="str">
        <f t="shared" si="3"/>
        <v>ERROR</v>
      </c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</row>
    <row r="18" spans="1:37" s="54" customFormat="1" ht="15" customHeight="1" x14ac:dyDescent="0.2">
      <c r="A18" s="9"/>
      <c r="B18" s="49"/>
      <c r="C18" s="119"/>
      <c r="D18" s="50"/>
      <c r="E18" s="117"/>
      <c r="F18" s="50"/>
      <c r="G18" s="51" t="s">
        <v>44</v>
      </c>
      <c r="H18" s="112"/>
      <c r="I18" s="113"/>
      <c r="K18" s="211">
        <v>1150</v>
      </c>
      <c r="L18" s="212">
        <f t="shared" si="0"/>
        <v>0</v>
      </c>
      <c r="M18" s="213">
        <f t="shared" si="1"/>
        <v>0</v>
      </c>
      <c r="N18" s="213">
        <f t="shared" si="2"/>
        <v>0</v>
      </c>
      <c r="O18" s="214" t="str">
        <f t="shared" si="3"/>
        <v>ERROR</v>
      </c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5"/>
      <c r="AA18" s="115"/>
      <c r="AB18" s="115"/>
      <c r="AC18" s="115"/>
      <c r="AD18" s="115"/>
      <c r="AE18" s="115"/>
      <c r="AF18" s="115"/>
      <c r="AG18" s="115"/>
      <c r="AH18" s="115"/>
      <c r="AI18" s="115"/>
      <c r="AJ18" s="115"/>
      <c r="AK18" s="115"/>
    </row>
    <row r="19" spans="1:37" s="54" customFormat="1" ht="15" customHeight="1" x14ac:dyDescent="0.2">
      <c r="A19" s="9"/>
      <c r="B19" s="49"/>
      <c r="C19" s="119"/>
      <c r="D19" s="50"/>
      <c r="E19" s="117"/>
      <c r="F19" s="50"/>
      <c r="G19" s="51" t="s">
        <v>44</v>
      </c>
      <c r="H19" s="112"/>
      <c r="I19" s="113"/>
      <c r="K19" s="211">
        <v>1150</v>
      </c>
      <c r="L19" s="212">
        <f>H19/44</f>
        <v>0</v>
      </c>
      <c r="M19" s="213">
        <f t="shared" si="1"/>
        <v>0</v>
      </c>
      <c r="N19" s="213">
        <f>(I19*1000)/$N$25</f>
        <v>0</v>
      </c>
      <c r="O19" s="214" t="str">
        <f t="shared" si="3"/>
        <v>ERROR</v>
      </c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</row>
    <row r="20" spans="1:37" s="54" customFormat="1" ht="15" customHeight="1" x14ac:dyDescent="0.2">
      <c r="A20" s="9"/>
      <c r="B20" s="49"/>
      <c r="C20" s="119"/>
      <c r="D20" s="50"/>
      <c r="E20" s="117"/>
      <c r="F20" s="50"/>
      <c r="G20" s="51" t="s">
        <v>44</v>
      </c>
      <c r="H20" s="112"/>
      <c r="I20" s="113"/>
      <c r="K20" s="211">
        <v>1150</v>
      </c>
      <c r="L20" s="212">
        <f>H20/44</f>
        <v>0</v>
      </c>
      <c r="M20" s="213">
        <f t="shared" si="1"/>
        <v>0</v>
      </c>
      <c r="N20" s="213">
        <f>(I20*1000)/$N$25</f>
        <v>0</v>
      </c>
      <c r="O20" s="214" t="str">
        <f t="shared" si="3"/>
        <v>ERROR</v>
      </c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5"/>
      <c r="AA20" s="115"/>
      <c r="AB20" s="115"/>
      <c r="AC20" s="115"/>
      <c r="AD20" s="115"/>
      <c r="AE20" s="115"/>
      <c r="AF20" s="115"/>
      <c r="AG20" s="115"/>
      <c r="AH20" s="115"/>
      <c r="AI20" s="115"/>
      <c r="AJ20" s="115"/>
      <c r="AK20" s="115"/>
    </row>
    <row r="21" spans="1:37" s="54" customFormat="1" ht="15" customHeight="1" x14ac:dyDescent="0.2">
      <c r="A21" s="9"/>
      <c r="B21" s="49"/>
      <c r="C21" s="119"/>
      <c r="D21" s="50"/>
      <c r="E21" s="117"/>
      <c r="F21" s="50"/>
      <c r="G21" s="51" t="s">
        <v>44</v>
      </c>
      <c r="H21" s="112"/>
      <c r="I21" s="113"/>
      <c r="K21" s="211">
        <v>1150</v>
      </c>
      <c r="L21" s="212">
        <f t="shared" si="0"/>
        <v>0</v>
      </c>
      <c r="M21" s="213">
        <f t="shared" si="1"/>
        <v>0</v>
      </c>
      <c r="N21" s="213">
        <f t="shared" si="2"/>
        <v>0</v>
      </c>
      <c r="O21" s="214" t="str">
        <f t="shared" si="3"/>
        <v>ERROR</v>
      </c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</row>
    <row r="22" spans="1:37" s="54" customFormat="1" ht="15" customHeight="1" x14ac:dyDescent="0.2">
      <c r="A22" s="9"/>
      <c r="B22" s="49"/>
      <c r="C22" s="119"/>
      <c r="D22" s="50"/>
      <c r="E22" s="117"/>
      <c r="F22" s="50"/>
      <c r="G22" s="51" t="s">
        <v>45</v>
      </c>
      <c r="H22" s="112"/>
      <c r="I22" s="113"/>
      <c r="K22" s="211">
        <v>1150</v>
      </c>
      <c r="L22" s="212">
        <f t="shared" si="0"/>
        <v>0</v>
      </c>
      <c r="M22" s="213">
        <f t="shared" si="1"/>
        <v>0</v>
      </c>
      <c r="N22" s="213">
        <f t="shared" si="2"/>
        <v>0</v>
      </c>
      <c r="O22" s="214" t="str">
        <f t="shared" si="3"/>
        <v>ERROR</v>
      </c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</row>
    <row r="23" spans="1:37" s="115" customFormat="1" ht="15" customHeight="1" x14ac:dyDescent="0.2">
      <c r="A23" s="66"/>
      <c r="B23" s="114"/>
      <c r="C23" s="120"/>
      <c r="D23" s="85"/>
      <c r="E23" s="118"/>
      <c r="F23" s="85"/>
      <c r="G23" s="86" t="s">
        <v>45</v>
      </c>
      <c r="H23" s="112"/>
      <c r="I23" s="113"/>
      <c r="K23" s="211">
        <v>1150</v>
      </c>
      <c r="L23" s="212">
        <f t="shared" si="0"/>
        <v>0</v>
      </c>
      <c r="M23" s="213">
        <f t="shared" si="1"/>
        <v>0</v>
      </c>
      <c r="N23" s="213">
        <f t="shared" si="2"/>
        <v>0</v>
      </c>
      <c r="O23" s="214" t="str">
        <f t="shared" si="3"/>
        <v>ERROR</v>
      </c>
      <c r="P23" s="116"/>
      <c r="Q23" s="116"/>
      <c r="R23" s="116"/>
      <c r="S23" s="116"/>
      <c r="T23" s="116"/>
      <c r="U23" s="116"/>
      <c r="V23" s="116"/>
      <c r="W23" s="116"/>
      <c r="X23" s="116"/>
      <c r="Y23" s="116"/>
    </row>
    <row r="24" spans="1:37" s="54" customFormat="1" ht="21.95" customHeight="1" x14ac:dyDescent="0.2">
      <c r="A24" s="9"/>
      <c r="B24" s="286" t="s">
        <v>2</v>
      </c>
      <c r="C24" s="286"/>
      <c r="D24" s="286"/>
      <c r="E24" s="286"/>
      <c r="F24" s="286"/>
      <c r="G24" s="286"/>
      <c r="H24" s="56"/>
      <c r="I24" s="57">
        <f>SUM(I8:I23)</f>
        <v>0</v>
      </c>
      <c r="K24" s="215"/>
      <c r="L24" s="215"/>
      <c r="M24" s="215"/>
      <c r="N24" s="215"/>
      <c r="O24" s="215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5"/>
      <c r="AA24" s="115"/>
      <c r="AB24" s="115"/>
      <c r="AC24" s="115"/>
      <c r="AD24" s="115"/>
      <c r="AE24" s="115"/>
      <c r="AF24" s="115"/>
      <c r="AG24" s="115"/>
      <c r="AH24" s="115"/>
      <c r="AI24" s="115"/>
      <c r="AJ24" s="115"/>
      <c r="AK24" s="115"/>
    </row>
    <row r="25" spans="1:37" s="61" customFormat="1" ht="15" customHeight="1" x14ac:dyDescent="0.2">
      <c r="A25" s="58"/>
      <c r="B25" s="59"/>
      <c r="C25" s="59"/>
      <c r="D25" s="59"/>
      <c r="E25" s="59"/>
      <c r="F25" s="59"/>
      <c r="G25" s="59"/>
      <c r="H25" s="60"/>
      <c r="I25" s="60"/>
      <c r="K25" s="282" t="s">
        <v>90</v>
      </c>
      <c r="L25" s="282"/>
      <c r="M25" s="282"/>
      <c r="N25" s="216">
        <v>31795.21</v>
      </c>
      <c r="O25" s="215"/>
      <c r="P25" s="145"/>
      <c r="Q25" s="145"/>
      <c r="R25" s="145"/>
      <c r="S25" s="145"/>
      <c r="T25" s="145"/>
      <c r="U25" s="145"/>
      <c r="V25" s="145"/>
      <c r="W25" s="145"/>
      <c r="X25" s="145"/>
      <c r="Y25" s="145"/>
      <c r="Z25" s="144"/>
      <c r="AA25" s="144"/>
      <c r="AB25" s="144"/>
      <c r="AC25" s="144"/>
      <c r="AD25" s="144"/>
      <c r="AE25" s="144"/>
      <c r="AF25" s="144"/>
      <c r="AG25" s="144"/>
      <c r="AH25" s="144"/>
      <c r="AI25" s="144"/>
      <c r="AJ25" s="144"/>
      <c r="AK25" s="144"/>
    </row>
    <row r="26" spans="1:37" s="54" customFormat="1" ht="15" customHeight="1" x14ac:dyDescent="0.2">
      <c r="A26" s="9"/>
      <c r="B26" s="38" t="s">
        <v>28</v>
      </c>
      <c r="C26" s="38"/>
      <c r="D26" s="42"/>
      <c r="E26" s="42"/>
      <c r="F26" s="42"/>
      <c r="G26" s="45"/>
      <c r="H26" s="45"/>
      <c r="I26" s="45"/>
      <c r="J26" s="45"/>
      <c r="K26" s="278" t="s">
        <v>13</v>
      </c>
      <c r="L26" s="278"/>
      <c r="M26" s="283" t="s">
        <v>86</v>
      </c>
      <c r="N26" s="278" t="s">
        <v>91</v>
      </c>
      <c r="O26" s="215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</row>
    <row r="27" spans="1:37" s="30" customFormat="1" ht="19.5" customHeight="1" x14ac:dyDescent="0.2">
      <c r="B27" s="99" t="s">
        <v>6</v>
      </c>
      <c r="C27" s="99"/>
      <c r="D27" s="100"/>
      <c r="E27" s="100"/>
      <c r="F27" s="100"/>
      <c r="G27" s="100"/>
      <c r="H27" s="101"/>
      <c r="I27" s="101"/>
      <c r="J27" s="101"/>
      <c r="K27" s="278"/>
      <c r="L27" s="278"/>
      <c r="M27" s="283"/>
      <c r="N27" s="278"/>
      <c r="O27" s="215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83"/>
      <c r="AG27" s="83"/>
      <c r="AH27" s="83"/>
      <c r="AI27" s="83"/>
      <c r="AJ27" s="83"/>
      <c r="AK27" s="83"/>
    </row>
    <row r="28" spans="1:37" s="9" customFormat="1" ht="42.75" customHeight="1" x14ac:dyDescent="0.2">
      <c r="B28" s="287" t="s">
        <v>13</v>
      </c>
      <c r="C28" s="288"/>
      <c r="D28" s="288"/>
      <c r="E28" s="288"/>
      <c r="F28" s="288"/>
      <c r="G28" s="289"/>
      <c r="H28" s="284" t="str">
        <f>+H6</f>
        <v>TOTALES</v>
      </c>
      <c r="I28" s="285"/>
      <c r="K28" s="277" t="s">
        <v>41</v>
      </c>
      <c r="L28" s="277"/>
      <c r="M28" s="217">
        <v>1380</v>
      </c>
      <c r="N28" s="213">
        <f>(M28*$N$25)/1000</f>
        <v>43877.389799999997</v>
      </c>
      <c r="O28" s="215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6"/>
    </row>
    <row r="29" spans="1:37" s="9" customFormat="1" ht="28.5" customHeight="1" x14ac:dyDescent="0.2">
      <c r="A29" s="46"/>
      <c r="B29" s="290"/>
      <c r="C29" s="291"/>
      <c r="D29" s="291"/>
      <c r="E29" s="291"/>
      <c r="F29" s="291"/>
      <c r="G29" s="292"/>
      <c r="H29" s="160" t="s">
        <v>25</v>
      </c>
      <c r="I29" s="161" t="s">
        <v>46</v>
      </c>
      <c r="K29" s="277" t="s">
        <v>92</v>
      </c>
      <c r="L29" s="277"/>
      <c r="M29" s="217">
        <v>1200</v>
      </c>
      <c r="N29" s="213">
        <f t="shared" ref="N29:N36" si="4">(M29*$N$25)/1000</f>
        <v>38154.252</v>
      </c>
      <c r="O29" s="215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  <c r="AK29" s="66"/>
    </row>
    <row r="30" spans="1:37" s="36" customFormat="1" ht="20.100000000000001" customHeight="1" x14ac:dyDescent="0.2">
      <c r="A30" s="43"/>
      <c r="B30" s="295" t="s">
        <v>96</v>
      </c>
      <c r="C30" s="296"/>
      <c r="D30" s="296"/>
      <c r="E30" s="296"/>
      <c r="F30" s="296"/>
      <c r="G30" s="297"/>
      <c r="H30" s="52"/>
      <c r="I30" s="53"/>
      <c r="K30" s="277" t="s">
        <v>93</v>
      </c>
      <c r="L30" s="277"/>
      <c r="M30" s="217">
        <v>1200</v>
      </c>
      <c r="N30" s="213">
        <f t="shared" si="4"/>
        <v>38154.252</v>
      </c>
      <c r="O30" s="215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</row>
    <row r="31" spans="1:37" s="36" customFormat="1" ht="20.100000000000001" customHeight="1" x14ac:dyDescent="0.2">
      <c r="A31" s="43"/>
      <c r="B31" s="192" t="s">
        <v>26</v>
      </c>
      <c r="C31" s="193"/>
      <c r="D31" s="193"/>
      <c r="E31" s="193"/>
      <c r="F31" s="193"/>
      <c r="G31" s="194"/>
      <c r="H31" s="52"/>
      <c r="I31" s="53"/>
      <c r="K31" s="277" t="s">
        <v>94</v>
      </c>
      <c r="L31" s="277"/>
      <c r="M31" s="217">
        <v>1150</v>
      </c>
      <c r="N31" s="213">
        <f t="shared" si="4"/>
        <v>36564.491499999996</v>
      </c>
      <c r="O31" s="215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</row>
    <row r="32" spans="1:37" s="36" customFormat="1" ht="20.100000000000001" customHeight="1" x14ac:dyDescent="0.2">
      <c r="A32" s="43"/>
      <c r="B32" s="192" t="s">
        <v>16</v>
      </c>
      <c r="C32" s="193"/>
      <c r="D32" s="193"/>
      <c r="E32" s="193"/>
      <c r="F32" s="193"/>
      <c r="G32" s="194"/>
      <c r="H32" s="52"/>
      <c r="I32" s="53"/>
      <c r="K32" s="277" t="s">
        <v>95</v>
      </c>
      <c r="L32" s="277"/>
      <c r="M32" s="217">
        <v>1000</v>
      </c>
      <c r="N32" s="213">
        <f t="shared" si="4"/>
        <v>31795.21</v>
      </c>
      <c r="O32" s="215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7"/>
    </row>
    <row r="33" spans="1:37" s="36" customFormat="1" ht="20.100000000000001" customHeight="1" x14ac:dyDescent="0.2">
      <c r="A33" s="43"/>
      <c r="B33" s="195" t="s">
        <v>17</v>
      </c>
      <c r="C33" s="196"/>
      <c r="D33" s="196"/>
      <c r="E33" s="196"/>
      <c r="F33" s="196"/>
      <c r="G33" s="197"/>
      <c r="H33" s="52"/>
      <c r="I33" s="53"/>
      <c r="K33" s="277" t="s">
        <v>26</v>
      </c>
      <c r="L33" s="277"/>
      <c r="M33" s="217">
        <v>895</v>
      </c>
      <c r="N33" s="213">
        <f t="shared" si="4"/>
        <v>28456.712950000001</v>
      </c>
      <c r="O33" s="215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</row>
    <row r="34" spans="1:37" s="36" customFormat="1" ht="20.100000000000001" customHeight="1" x14ac:dyDescent="0.2">
      <c r="A34" s="43"/>
      <c r="B34" s="195" t="s">
        <v>24</v>
      </c>
      <c r="C34" s="196"/>
      <c r="D34" s="196"/>
      <c r="E34" s="196"/>
      <c r="F34" s="196"/>
      <c r="G34" s="197"/>
      <c r="H34" s="52"/>
      <c r="I34" s="53"/>
      <c r="K34" s="277" t="s">
        <v>16</v>
      </c>
      <c r="L34" s="277"/>
      <c r="M34" s="217">
        <v>470</v>
      </c>
      <c r="N34" s="213">
        <f t="shared" si="4"/>
        <v>14943.7487</v>
      </c>
      <c r="O34" s="215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  <c r="AH34" s="67"/>
      <c r="AI34" s="67"/>
      <c r="AJ34" s="67"/>
      <c r="AK34" s="67"/>
    </row>
    <row r="35" spans="1:37" s="36" customFormat="1" ht="20.100000000000001" customHeight="1" x14ac:dyDescent="0.2">
      <c r="A35" s="43"/>
      <c r="B35" s="195" t="s">
        <v>9</v>
      </c>
      <c r="C35" s="196"/>
      <c r="D35" s="196"/>
      <c r="E35" s="196"/>
      <c r="F35" s="196"/>
      <c r="G35" s="197"/>
      <c r="H35" s="52"/>
      <c r="I35" s="53"/>
      <c r="K35" s="277" t="s">
        <v>17</v>
      </c>
      <c r="L35" s="277"/>
      <c r="M35" s="217">
        <v>135</v>
      </c>
      <c r="N35" s="213">
        <f t="shared" si="4"/>
        <v>4292.3533499999994</v>
      </c>
      <c r="O35" s="215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7"/>
      <c r="AG35" s="67"/>
      <c r="AH35" s="67"/>
      <c r="AI35" s="67"/>
      <c r="AJ35" s="67"/>
      <c r="AK35" s="67"/>
    </row>
    <row r="36" spans="1:37" s="36" customFormat="1" ht="20.100000000000001" customHeight="1" x14ac:dyDescent="0.2">
      <c r="A36" s="43"/>
      <c r="B36" s="286" t="s">
        <v>2</v>
      </c>
      <c r="C36" s="286"/>
      <c r="D36" s="286"/>
      <c r="E36" s="286"/>
      <c r="F36" s="286"/>
      <c r="G36" s="286"/>
      <c r="H36" s="56"/>
      <c r="I36" s="57">
        <f>SUM(I30:I35)</f>
        <v>0</v>
      </c>
      <c r="K36" s="277" t="s">
        <v>24</v>
      </c>
      <c r="L36" s="277"/>
      <c r="M36" s="217">
        <v>1500</v>
      </c>
      <c r="N36" s="213">
        <f t="shared" si="4"/>
        <v>47692.815000000002</v>
      </c>
      <c r="O36" s="209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  <c r="AE36" s="67"/>
      <c r="AF36" s="67"/>
      <c r="AG36" s="67"/>
      <c r="AH36" s="67"/>
      <c r="AI36" s="67"/>
      <c r="AJ36" s="67"/>
      <c r="AK36" s="67"/>
    </row>
    <row r="37" spans="1:37" s="54" customFormat="1" ht="21.95" customHeight="1" x14ac:dyDescent="0.2">
      <c r="A37" s="9"/>
      <c r="K37" s="215"/>
      <c r="L37" s="215"/>
      <c r="M37" s="215"/>
      <c r="N37" s="215"/>
      <c r="O37" s="215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</row>
    <row r="38" spans="1:37" s="54" customFormat="1" ht="18" customHeight="1" x14ac:dyDescent="0.2">
      <c r="A38" s="9"/>
      <c r="B38" s="42"/>
      <c r="C38" s="42"/>
      <c r="D38" s="42"/>
      <c r="E38" s="42"/>
      <c r="F38" s="42"/>
      <c r="G38" s="42"/>
      <c r="H38" s="63"/>
      <c r="I38" s="45"/>
      <c r="J38" s="45"/>
      <c r="K38" s="215"/>
      <c r="L38" s="215"/>
      <c r="M38" s="215"/>
      <c r="N38" s="215"/>
      <c r="O38" s="218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5"/>
      <c r="AA38" s="115"/>
      <c r="AB38" s="115"/>
      <c r="AC38" s="115"/>
      <c r="AD38" s="115"/>
      <c r="AE38" s="115"/>
      <c r="AF38" s="115"/>
      <c r="AG38" s="115"/>
      <c r="AH38" s="115"/>
      <c r="AI38" s="115"/>
      <c r="AJ38" s="115"/>
      <c r="AK38" s="115"/>
    </row>
    <row r="39" spans="1:37" s="132" customFormat="1" ht="15" customHeight="1" x14ac:dyDescent="0.2">
      <c r="B39" s="136" t="s">
        <v>5</v>
      </c>
      <c r="C39" s="136"/>
      <c r="D39" s="135"/>
      <c r="E39" s="135"/>
      <c r="F39" s="135"/>
      <c r="G39" s="135"/>
      <c r="H39" s="131"/>
      <c r="I39" s="130"/>
      <c r="J39" s="131"/>
      <c r="K39" s="215"/>
      <c r="L39" s="215"/>
      <c r="M39" s="215"/>
      <c r="N39" s="215"/>
      <c r="O39" s="218"/>
      <c r="P39" s="130"/>
      <c r="Q39" s="131"/>
      <c r="R39" s="130"/>
      <c r="S39" s="131"/>
      <c r="T39" s="130"/>
    </row>
    <row r="40" spans="1:37" s="132" customFormat="1" ht="17.25" customHeight="1" x14ac:dyDescent="0.2">
      <c r="B40" s="134" t="s">
        <v>62</v>
      </c>
      <c r="C40" s="134"/>
      <c r="D40" s="135"/>
      <c r="E40" s="135"/>
      <c r="F40" s="135"/>
      <c r="G40" s="135"/>
      <c r="H40" s="131"/>
      <c r="I40" s="130"/>
      <c r="J40" s="131"/>
      <c r="K40" s="215"/>
      <c r="L40" s="215"/>
      <c r="M40" s="215"/>
      <c r="N40" s="215"/>
      <c r="O40" s="218"/>
      <c r="P40" s="130"/>
      <c r="Q40" s="131"/>
      <c r="R40" s="130"/>
      <c r="S40" s="131"/>
      <c r="T40" s="130"/>
    </row>
    <row r="41" spans="1:37" s="132" customFormat="1" ht="17.25" customHeight="1" x14ac:dyDescent="0.2">
      <c r="B41" s="134" t="s">
        <v>63</v>
      </c>
      <c r="C41" s="134"/>
      <c r="D41" s="135"/>
      <c r="E41" s="135"/>
      <c r="F41" s="135"/>
      <c r="G41" s="135"/>
      <c r="H41" s="131"/>
      <c r="I41" s="130"/>
      <c r="J41" s="131"/>
      <c r="K41" s="215"/>
      <c r="L41" s="215"/>
      <c r="M41" s="215"/>
      <c r="N41" s="215"/>
      <c r="O41" s="218"/>
      <c r="P41" s="130"/>
      <c r="Q41" s="131"/>
      <c r="R41" s="130"/>
      <c r="S41" s="131"/>
      <c r="T41" s="130"/>
    </row>
    <row r="42" spans="1:37" s="9" customFormat="1" ht="15" customHeight="1" x14ac:dyDescent="0.2">
      <c r="B42" s="42"/>
      <c r="C42" s="42"/>
      <c r="D42" s="42"/>
      <c r="E42" s="42"/>
      <c r="F42" s="42"/>
      <c r="G42" s="42"/>
      <c r="H42" s="63"/>
      <c r="I42" s="45"/>
      <c r="J42" s="45"/>
      <c r="K42" s="215"/>
      <c r="L42" s="215"/>
      <c r="M42" s="215"/>
      <c r="N42" s="215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  <c r="AK42" s="66"/>
    </row>
    <row r="43" spans="1:37" s="9" customFormat="1" ht="15" customHeight="1" x14ac:dyDescent="0.2">
      <c r="B43" s="42"/>
      <c r="C43" s="42"/>
      <c r="D43" s="42"/>
      <c r="E43" s="42"/>
      <c r="F43" s="42"/>
      <c r="G43" s="42"/>
      <c r="H43" s="63"/>
      <c r="I43" s="45"/>
      <c r="J43" s="45"/>
      <c r="K43" s="215"/>
      <c r="L43" s="215"/>
      <c r="M43" s="215"/>
      <c r="N43" s="215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/>
      <c r="AK43" s="66"/>
    </row>
    <row r="44" spans="1:37" s="9" customFormat="1" ht="15" customHeight="1" x14ac:dyDescent="0.2">
      <c r="B44" s="42"/>
      <c r="C44" s="42"/>
      <c r="D44" s="42"/>
      <c r="E44" s="42"/>
      <c r="F44" s="42"/>
      <c r="G44" s="42"/>
      <c r="H44" s="63"/>
      <c r="I44" s="45"/>
      <c r="J44" s="45"/>
      <c r="K44" s="215"/>
      <c r="L44" s="215"/>
      <c r="M44" s="215"/>
      <c r="N44" s="215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66"/>
      <c r="AC44" s="66"/>
      <c r="AD44" s="66"/>
      <c r="AE44" s="66"/>
      <c r="AF44" s="66"/>
      <c r="AG44" s="66"/>
      <c r="AH44" s="66"/>
      <c r="AI44" s="66"/>
      <c r="AJ44" s="66"/>
      <c r="AK44" s="66"/>
    </row>
    <row r="45" spans="1:37" s="9" customFormat="1" ht="15" customHeight="1" x14ac:dyDescent="0.2">
      <c r="B45" s="42"/>
      <c r="C45" s="42"/>
      <c r="D45" s="42"/>
      <c r="E45" s="42"/>
      <c r="F45" s="42"/>
      <c r="G45" s="42"/>
      <c r="H45" s="63"/>
      <c r="I45" s="45"/>
      <c r="J45" s="45"/>
      <c r="K45" s="215"/>
      <c r="L45" s="215"/>
      <c r="M45" s="215"/>
      <c r="N45" s="215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  <c r="AG45" s="66"/>
      <c r="AH45" s="66"/>
      <c r="AI45" s="66"/>
      <c r="AJ45" s="66"/>
      <c r="AK45" s="66"/>
    </row>
    <row r="46" spans="1:37" s="9" customFormat="1" ht="15" customHeight="1" x14ac:dyDescent="0.2">
      <c r="B46" s="42"/>
      <c r="C46" s="42"/>
      <c r="D46" s="42"/>
      <c r="E46" s="42"/>
      <c r="F46" s="42"/>
      <c r="G46" s="42"/>
      <c r="H46" s="63"/>
      <c r="I46" s="45"/>
      <c r="J46" s="45"/>
      <c r="K46" s="215"/>
      <c r="L46" s="215"/>
      <c r="M46" s="215"/>
      <c r="N46" s="215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  <c r="AF46" s="66"/>
      <c r="AG46" s="66"/>
      <c r="AH46" s="66"/>
      <c r="AI46" s="66"/>
      <c r="AJ46" s="66"/>
      <c r="AK46" s="66"/>
    </row>
    <row r="47" spans="1:37" s="9" customFormat="1" ht="15" customHeight="1" x14ac:dyDescent="0.2">
      <c r="B47" s="42"/>
      <c r="C47" s="42"/>
      <c r="D47" s="42"/>
      <c r="E47" s="42"/>
      <c r="F47" s="42"/>
      <c r="G47" s="42"/>
      <c r="H47" s="63"/>
      <c r="I47" s="45"/>
      <c r="J47" s="45"/>
      <c r="K47" s="84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  <c r="AI47" s="66"/>
      <c r="AJ47" s="66"/>
      <c r="AK47" s="66"/>
    </row>
    <row r="48" spans="1:37" s="9" customFormat="1" ht="15" customHeight="1" x14ac:dyDescent="0.2">
      <c r="B48" s="42"/>
      <c r="C48" s="42"/>
      <c r="D48" s="42"/>
      <c r="E48" s="42"/>
      <c r="F48" s="42"/>
      <c r="G48" s="42"/>
      <c r="H48" s="63"/>
      <c r="I48" s="45"/>
      <c r="J48" s="45"/>
      <c r="K48" s="84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6"/>
      <c r="AK48" s="66"/>
    </row>
    <row r="49" spans="2:37" s="9" customFormat="1" ht="15" customHeight="1" x14ac:dyDescent="0.2">
      <c r="B49" s="42"/>
      <c r="C49" s="42"/>
      <c r="D49" s="42"/>
      <c r="E49" s="42"/>
      <c r="F49" s="42"/>
      <c r="G49" s="42"/>
      <c r="H49" s="63"/>
      <c r="I49" s="45"/>
      <c r="J49" s="45"/>
      <c r="K49" s="84"/>
      <c r="L49" s="66"/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  <c r="AK49" s="66"/>
    </row>
    <row r="50" spans="2:37" s="9" customFormat="1" ht="15" customHeight="1" x14ac:dyDescent="0.2">
      <c r="B50" s="42"/>
      <c r="C50" s="42"/>
      <c r="D50" s="42"/>
      <c r="E50" s="42"/>
      <c r="F50" s="42"/>
      <c r="G50" s="42"/>
      <c r="H50" s="63"/>
      <c r="I50" s="45"/>
      <c r="J50" s="45"/>
      <c r="K50" s="84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</row>
    <row r="51" spans="2:37" s="9" customFormat="1" ht="15" customHeight="1" x14ac:dyDescent="0.2">
      <c r="B51" s="42"/>
      <c r="C51" s="42"/>
      <c r="D51" s="42"/>
      <c r="E51" s="42"/>
      <c r="F51" s="42"/>
      <c r="G51" s="42"/>
      <c r="H51" s="63"/>
      <c r="I51" s="45"/>
      <c r="J51" s="45"/>
      <c r="K51" s="84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  <c r="AK51" s="66"/>
    </row>
    <row r="52" spans="2:37" s="9" customFormat="1" ht="15" customHeight="1" x14ac:dyDescent="0.2">
      <c r="B52" s="42"/>
      <c r="C52" s="42"/>
      <c r="D52" s="42"/>
      <c r="E52" s="42"/>
      <c r="F52" s="42"/>
      <c r="G52" s="42"/>
      <c r="H52" s="63"/>
      <c r="I52" s="45"/>
      <c r="J52" s="45"/>
      <c r="K52" s="84"/>
      <c r="L52" s="66"/>
      <c r="M52" s="66"/>
      <c r="N52" s="66"/>
      <c r="O52" s="66"/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6"/>
      <c r="AH52" s="66"/>
      <c r="AI52" s="66"/>
      <c r="AJ52" s="66"/>
      <c r="AK52" s="66"/>
    </row>
    <row r="53" spans="2:37" s="9" customFormat="1" ht="15" customHeight="1" x14ac:dyDescent="0.2">
      <c r="B53" s="42"/>
      <c r="C53" s="42"/>
      <c r="D53" s="42"/>
      <c r="E53" s="42"/>
      <c r="F53" s="42"/>
      <c r="G53" s="42"/>
      <c r="H53" s="63"/>
      <c r="I53" s="45"/>
      <c r="J53" s="45"/>
      <c r="K53" s="84"/>
      <c r="L53" s="66"/>
      <c r="M53" s="66"/>
      <c r="N53" s="66"/>
      <c r="O53" s="66"/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  <c r="AA53" s="66"/>
      <c r="AB53" s="66"/>
      <c r="AC53" s="66"/>
      <c r="AD53" s="66"/>
      <c r="AE53" s="66"/>
      <c r="AF53" s="66"/>
      <c r="AG53" s="66"/>
      <c r="AH53" s="66"/>
      <c r="AI53" s="66"/>
      <c r="AJ53" s="66"/>
      <c r="AK53" s="66"/>
    </row>
    <row r="54" spans="2:37" s="9" customFormat="1" ht="15" customHeight="1" x14ac:dyDescent="0.2">
      <c r="B54" s="42"/>
      <c r="C54" s="42"/>
      <c r="D54" s="42"/>
      <c r="E54" s="42"/>
      <c r="F54" s="42"/>
      <c r="G54" s="42"/>
      <c r="H54" s="63"/>
      <c r="I54" s="45"/>
      <c r="J54" s="45"/>
      <c r="K54" s="84"/>
      <c r="L54" s="66"/>
      <c r="M54" s="66"/>
      <c r="N54" s="66"/>
      <c r="O54" s="66"/>
      <c r="P54" s="66"/>
      <c r="Q54" s="66"/>
      <c r="R54" s="66"/>
      <c r="S54" s="66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  <c r="AG54" s="66"/>
      <c r="AH54" s="66"/>
      <c r="AI54" s="66"/>
      <c r="AJ54" s="66"/>
      <c r="AK54" s="66"/>
    </row>
    <row r="55" spans="2:37" s="9" customFormat="1" ht="15" customHeight="1" x14ac:dyDescent="0.2">
      <c r="B55" s="42"/>
      <c r="C55" s="42"/>
      <c r="D55" s="42"/>
      <c r="E55" s="42"/>
      <c r="F55" s="42"/>
      <c r="G55" s="42"/>
      <c r="H55" s="63"/>
      <c r="I55" s="45"/>
      <c r="J55" s="45"/>
      <c r="K55" s="84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66"/>
      <c r="AK55" s="66"/>
    </row>
    <row r="56" spans="2:37" s="9" customFormat="1" ht="15" customHeight="1" x14ac:dyDescent="0.2">
      <c r="B56" s="42"/>
      <c r="C56" s="42"/>
      <c r="D56" s="42"/>
      <c r="E56" s="42"/>
      <c r="F56" s="42"/>
      <c r="G56" s="42"/>
      <c r="H56" s="63"/>
      <c r="I56" s="45"/>
      <c r="J56" s="45"/>
      <c r="K56" s="84"/>
      <c r="L56" s="66"/>
      <c r="M56" s="66"/>
      <c r="N56" s="66"/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  <c r="AA56" s="66"/>
      <c r="AB56" s="66"/>
      <c r="AC56" s="66"/>
      <c r="AD56" s="66"/>
      <c r="AE56" s="66"/>
      <c r="AF56" s="66"/>
      <c r="AG56" s="66"/>
      <c r="AH56" s="66"/>
      <c r="AI56" s="66"/>
      <c r="AJ56" s="66"/>
      <c r="AK56" s="66"/>
    </row>
    <row r="57" spans="2:37" s="9" customFormat="1" ht="15" customHeight="1" x14ac:dyDescent="0.2">
      <c r="B57" s="42"/>
      <c r="C57" s="42"/>
      <c r="D57" s="42"/>
      <c r="E57" s="42"/>
      <c r="F57" s="42"/>
      <c r="G57" s="42"/>
      <c r="H57" s="63"/>
      <c r="I57" s="45"/>
      <c r="J57" s="45"/>
      <c r="K57" s="84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66"/>
      <c r="AC57" s="66"/>
      <c r="AD57" s="66"/>
      <c r="AE57" s="66"/>
      <c r="AF57" s="66"/>
      <c r="AG57" s="66"/>
      <c r="AH57" s="66"/>
      <c r="AI57" s="66"/>
      <c r="AJ57" s="66"/>
      <c r="AK57" s="66"/>
    </row>
    <row r="58" spans="2:37" s="9" customFormat="1" ht="15" customHeight="1" x14ac:dyDescent="0.2">
      <c r="B58" s="42"/>
      <c r="C58" s="42"/>
      <c r="D58" s="42"/>
      <c r="E58" s="42"/>
      <c r="F58" s="42"/>
      <c r="G58" s="42"/>
      <c r="H58" s="63"/>
      <c r="I58" s="45"/>
      <c r="J58" s="45"/>
      <c r="K58" s="84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  <c r="AA58" s="66"/>
      <c r="AB58" s="66"/>
      <c r="AC58" s="66"/>
      <c r="AD58" s="66"/>
      <c r="AE58" s="66"/>
      <c r="AF58" s="66"/>
      <c r="AG58" s="66"/>
      <c r="AH58" s="66"/>
      <c r="AI58" s="66"/>
      <c r="AJ58" s="66"/>
      <c r="AK58" s="66"/>
    </row>
    <row r="59" spans="2:37" s="9" customFormat="1" ht="15" customHeight="1" x14ac:dyDescent="0.2">
      <c r="B59" s="42"/>
      <c r="C59" s="42"/>
      <c r="D59" s="42"/>
      <c r="E59" s="42"/>
      <c r="F59" s="42"/>
      <c r="G59" s="42"/>
      <c r="H59" s="63"/>
      <c r="I59" s="45"/>
      <c r="J59" s="45"/>
      <c r="K59" s="84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  <c r="AA59" s="66"/>
      <c r="AB59" s="66"/>
      <c r="AC59" s="66"/>
      <c r="AD59" s="66"/>
      <c r="AE59" s="66"/>
      <c r="AF59" s="66"/>
      <c r="AG59" s="66"/>
      <c r="AH59" s="66"/>
      <c r="AI59" s="66"/>
      <c r="AJ59" s="66"/>
      <c r="AK59" s="66"/>
    </row>
    <row r="60" spans="2:37" s="9" customFormat="1" ht="15" customHeight="1" x14ac:dyDescent="0.2">
      <c r="B60" s="42"/>
      <c r="C60" s="42"/>
      <c r="D60" s="42"/>
      <c r="E60" s="42"/>
      <c r="F60" s="42"/>
      <c r="G60" s="42"/>
      <c r="H60" s="63"/>
      <c r="I60" s="45"/>
      <c r="J60" s="45"/>
      <c r="K60" s="84"/>
      <c r="L60" s="66"/>
      <c r="M60" s="66"/>
      <c r="N60" s="66"/>
      <c r="O60" s="66"/>
      <c r="P60" s="66"/>
      <c r="Q60" s="66"/>
      <c r="R60" s="66"/>
      <c r="S60" s="66"/>
      <c r="T60" s="66"/>
      <c r="U60" s="66"/>
      <c r="V60" s="66"/>
      <c r="W60" s="66"/>
      <c r="X60" s="66"/>
      <c r="Y60" s="66"/>
      <c r="Z60" s="66"/>
      <c r="AA60" s="66"/>
      <c r="AB60" s="66"/>
      <c r="AC60" s="66"/>
      <c r="AD60" s="66"/>
      <c r="AE60" s="66"/>
      <c r="AF60" s="66"/>
      <c r="AG60" s="66"/>
      <c r="AH60" s="66"/>
      <c r="AI60" s="66"/>
      <c r="AJ60" s="66"/>
      <c r="AK60" s="66"/>
    </row>
    <row r="61" spans="2:37" s="9" customFormat="1" ht="15" customHeight="1" x14ac:dyDescent="0.2">
      <c r="B61" s="42"/>
      <c r="C61" s="42"/>
      <c r="D61" s="42"/>
      <c r="E61" s="42"/>
      <c r="F61" s="42"/>
      <c r="G61" s="42"/>
      <c r="H61" s="63"/>
      <c r="I61" s="45"/>
      <c r="J61" s="45"/>
      <c r="K61" s="84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  <c r="X61" s="66"/>
      <c r="Y61" s="66"/>
      <c r="Z61" s="66"/>
      <c r="AA61" s="66"/>
      <c r="AB61" s="66"/>
      <c r="AC61" s="66"/>
      <c r="AD61" s="66"/>
      <c r="AE61" s="66"/>
      <c r="AF61" s="66"/>
      <c r="AG61" s="66"/>
      <c r="AH61" s="66"/>
      <c r="AI61" s="66"/>
      <c r="AJ61" s="66"/>
      <c r="AK61" s="66"/>
    </row>
    <row r="62" spans="2:37" s="9" customFormat="1" ht="15" customHeight="1" x14ac:dyDescent="0.2">
      <c r="B62" s="42"/>
      <c r="C62" s="42"/>
      <c r="D62" s="42"/>
      <c r="E62" s="42"/>
      <c r="F62" s="42"/>
      <c r="G62" s="42"/>
      <c r="H62" s="63"/>
      <c r="I62" s="45"/>
      <c r="J62" s="45"/>
      <c r="K62" s="84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  <c r="AA62" s="66"/>
      <c r="AB62" s="66"/>
      <c r="AC62" s="66"/>
      <c r="AD62" s="66"/>
      <c r="AE62" s="66"/>
      <c r="AF62" s="66"/>
      <c r="AG62" s="66"/>
      <c r="AH62" s="66"/>
      <c r="AI62" s="66"/>
      <c r="AJ62" s="66"/>
      <c r="AK62" s="66"/>
    </row>
    <row r="63" spans="2:37" s="9" customFormat="1" ht="15" customHeight="1" x14ac:dyDescent="0.2">
      <c r="B63" s="42"/>
      <c r="C63" s="42"/>
      <c r="D63" s="42"/>
      <c r="E63" s="42"/>
      <c r="F63" s="42"/>
      <c r="G63" s="42"/>
      <c r="H63" s="63"/>
      <c r="I63" s="45"/>
      <c r="J63" s="45"/>
      <c r="K63" s="84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  <c r="AA63" s="66"/>
      <c r="AB63" s="66"/>
      <c r="AC63" s="66"/>
      <c r="AD63" s="66"/>
      <c r="AE63" s="66"/>
      <c r="AF63" s="66"/>
      <c r="AG63" s="66"/>
      <c r="AH63" s="66"/>
      <c r="AI63" s="66"/>
      <c r="AJ63" s="66"/>
      <c r="AK63" s="66"/>
    </row>
    <row r="64" spans="2:37" s="9" customFormat="1" ht="15" customHeight="1" x14ac:dyDescent="0.2">
      <c r="B64" s="42"/>
      <c r="C64" s="42"/>
      <c r="D64" s="42"/>
      <c r="E64" s="42"/>
      <c r="F64" s="42"/>
      <c r="G64" s="42"/>
      <c r="H64" s="63"/>
      <c r="I64" s="45"/>
      <c r="J64" s="45"/>
      <c r="K64" s="84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G64" s="66"/>
      <c r="AH64" s="66"/>
      <c r="AI64" s="66"/>
      <c r="AJ64" s="66"/>
      <c r="AK64" s="66"/>
    </row>
    <row r="65" spans="2:37" s="9" customFormat="1" ht="15" customHeight="1" x14ac:dyDescent="0.2">
      <c r="B65" s="42"/>
      <c r="C65" s="42"/>
      <c r="D65" s="42"/>
      <c r="E65" s="42"/>
      <c r="F65" s="42"/>
      <c r="G65" s="42"/>
      <c r="H65" s="63"/>
      <c r="I65" s="45"/>
      <c r="J65" s="45"/>
      <c r="K65" s="84"/>
      <c r="L65" s="66"/>
      <c r="M65" s="66"/>
      <c r="N65" s="66"/>
      <c r="O65" s="66"/>
      <c r="P65" s="66"/>
      <c r="Q65" s="66"/>
      <c r="R65" s="66"/>
      <c r="S65" s="66"/>
      <c r="T65" s="66"/>
      <c r="U65" s="66"/>
      <c r="V65" s="66"/>
      <c r="W65" s="66"/>
      <c r="X65" s="66"/>
      <c r="Y65" s="66"/>
      <c r="Z65" s="66"/>
      <c r="AA65" s="66"/>
      <c r="AB65" s="66"/>
      <c r="AC65" s="66"/>
      <c r="AD65" s="66"/>
      <c r="AE65" s="66"/>
      <c r="AF65" s="66"/>
      <c r="AG65" s="66"/>
      <c r="AH65" s="66"/>
      <c r="AI65" s="66"/>
      <c r="AJ65" s="66"/>
      <c r="AK65" s="66"/>
    </row>
    <row r="66" spans="2:37" s="9" customFormat="1" ht="15" customHeight="1" x14ac:dyDescent="0.2">
      <c r="B66" s="42"/>
      <c r="C66" s="42"/>
      <c r="D66" s="42"/>
      <c r="E66" s="42"/>
      <c r="F66" s="42"/>
      <c r="G66" s="42"/>
      <c r="H66" s="63"/>
      <c r="I66" s="45"/>
      <c r="J66" s="45"/>
      <c r="K66" s="84"/>
      <c r="L66" s="66"/>
      <c r="M66" s="66"/>
      <c r="N66" s="66"/>
      <c r="O66" s="66"/>
      <c r="P66" s="66"/>
      <c r="Q66" s="66"/>
      <c r="R66" s="66"/>
      <c r="S66" s="66"/>
      <c r="T66" s="66"/>
      <c r="U66" s="66"/>
      <c r="V66" s="66"/>
      <c r="W66" s="66"/>
      <c r="X66" s="66"/>
      <c r="Y66" s="66"/>
      <c r="Z66" s="66"/>
      <c r="AA66" s="66"/>
      <c r="AB66" s="66"/>
      <c r="AC66" s="66"/>
      <c r="AD66" s="66"/>
      <c r="AE66" s="66"/>
      <c r="AF66" s="66"/>
      <c r="AG66" s="66"/>
      <c r="AH66" s="66"/>
      <c r="AI66" s="66"/>
      <c r="AJ66" s="66"/>
      <c r="AK66" s="66"/>
    </row>
    <row r="67" spans="2:37" s="9" customFormat="1" ht="15" customHeight="1" x14ac:dyDescent="0.2">
      <c r="B67" s="42"/>
      <c r="C67" s="42"/>
      <c r="D67" s="42"/>
      <c r="E67" s="42"/>
      <c r="F67" s="42"/>
      <c r="G67" s="42"/>
      <c r="H67" s="63"/>
      <c r="I67" s="45"/>
      <c r="J67" s="45"/>
      <c r="K67" s="84"/>
      <c r="L67" s="66"/>
      <c r="M67" s="66"/>
      <c r="N67" s="66"/>
      <c r="O67" s="66"/>
      <c r="P67" s="66"/>
      <c r="Q67" s="66"/>
      <c r="R67" s="66"/>
      <c r="S67" s="66"/>
      <c r="T67" s="66"/>
      <c r="U67" s="66"/>
      <c r="V67" s="66"/>
      <c r="W67" s="66"/>
      <c r="X67" s="66"/>
      <c r="Y67" s="66"/>
      <c r="Z67" s="66"/>
      <c r="AA67" s="66"/>
      <c r="AB67" s="66"/>
      <c r="AC67" s="66"/>
      <c r="AD67" s="66"/>
      <c r="AE67" s="66"/>
      <c r="AF67" s="66"/>
      <c r="AG67" s="66"/>
      <c r="AH67" s="66"/>
      <c r="AI67" s="66"/>
      <c r="AJ67" s="66"/>
      <c r="AK67" s="66"/>
    </row>
    <row r="68" spans="2:37" s="9" customFormat="1" ht="15" customHeight="1" x14ac:dyDescent="0.2">
      <c r="B68" s="42"/>
      <c r="C68" s="42"/>
      <c r="D68" s="42"/>
      <c r="E68" s="42"/>
      <c r="F68" s="42"/>
      <c r="G68" s="42"/>
      <c r="H68" s="63"/>
      <c r="I68" s="45"/>
      <c r="J68" s="45"/>
      <c r="K68" s="84"/>
      <c r="L68" s="66"/>
      <c r="M68" s="66"/>
      <c r="N68" s="66"/>
      <c r="O68" s="66"/>
      <c r="P68" s="66"/>
      <c r="Q68" s="66"/>
      <c r="R68" s="66"/>
      <c r="S68" s="66"/>
      <c r="T68" s="66"/>
      <c r="U68" s="66"/>
      <c r="V68" s="66"/>
      <c r="W68" s="66"/>
      <c r="X68" s="66"/>
      <c r="Y68" s="66"/>
      <c r="Z68" s="66"/>
      <c r="AA68" s="66"/>
      <c r="AB68" s="66"/>
      <c r="AC68" s="66"/>
      <c r="AD68" s="66"/>
      <c r="AE68" s="66"/>
      <c r="AF68" s="66"/>
      <c r="AG68" s="66"/>
      <c r="AH68" s="66"/>
      <c r="AI68" s="66"/>
      <c r="AJ68" s="66"/>
      <c r="AK68" s="66"/>
    </row>
    <row r="69" spans="2:37" s="9" customFormat="1" ht="15" customHeight="1" x14ac:dyDescent="0.2">
      <c r="B69" s="42"/>
      <c r="C69" s="42"/>
      <c r="D69" s="42"/>
      <c r="E69" s="42"/>
      <c r="F69" s="42"/>
      <c r="G69" s="42"/>
      <c r="H69" s="63"/>
      <c r="I69" s="45"/>
      <c r="J69" s="45"/>
      <c r="K69" s="84"/>
      <c r="L69" s="66"/>
      <c r="M69" s="66"/>
      <c r="N69" s="66"/>
      <c r="O69" s="66"/>
      <c r="P69" s="66"/>
      <c r="Q69" s="66"/>
      <c r="R69" s="66"/>
      <c r="S69" s="66"/>
      <c r="T69" s="66"/>
      <c r="U69" s="66"/>
      <c r="V69" s="66"/>
      <c r="W69" s="66"/>
      <c r="X69" s="66"/>
      <c r="Y69" s="66"/>
      <c r="Z69" s="66"/>
      <c r="AA69" s="66"/>
      <c r="AB69" s="66"/>
      <c r="AC69" s="66"/>
      <c r="AD69" s="66"/>
      <c r="AE69" s="66"/>
      <c r="AF69" s="66"/>
      <c r="AG69" s="66"/>
      <c r="AH69" s="66"/>
      <c r="AI69" s="66"/>
      <c r="AJ69" s="66"/>
      <c r="AK69" s="66"/>
    </row>
    <row r="70" spans="2:37" s="9" customFormat="1" ht="15" customHeight="1" x14ac:dyDescent="0.2">
      <c r="B70" s="42"/>
      <c r="C70" s="42"/>
      <c r="D70" s="42"/>
      <c r="E70" s="42"/>
      <c r="F70" s="42"/>
      <c r="G70" s="42"/>
      <c r="H70" s="63"/>
      <c r="I70" s="45"/>
      <c r="J70" s="45"/>
      <c r="K70" s="84"/>
      <c r="L70" s="66"/>
      <c r="M70" s="66"/>
      <c r="N70" s="66"/>
      <c r="O70" s="66"/>
      <c r="P70" s="66"/>
      <c r="Q70" s="66"/>
      <c r="R70" s="66"/>
      <c r="S70" s="66"/>
      <c r="T70" s="66"/>
      <c r="U70" s="66"/>
      <c r="V70" s="66"/>
      <c r="W70" s="66"/>
      <c r="X70" s="66"/>
      <c r="Y70" s="66"/>
      <c r="Z70" s="66"/>
      <c r="AA70" s="66"/>
      <c r="AB70" s="66"/>
      <c r="AC70" s="66"/>
      <c r="AD70" s="66"/>
      <c r="AE70" s="66"/>
      <c r="AF70" s="66"/>
      <c r="AG70" s="66"/>
      <c r="AH70" s="66"/>
      <c r="AI70" s="66"/>
      <c r="AJ70" s="66"/>
      <c r="AK70" s="66"/>
    </row>
    <row r="71" spans="2:37" s="9" customFormat="1" ht="15" customHeight="1" x14ac:dyDescent="0.2">
      <c r="B71" s="42"/>
      <c r="C71" s="42"/>
      <c r="D71" s="42"/>
      <c r="E71" s="42"/>
      <c r="F71" s="42"/>
      <c r="G71" s="42"/>
      <c r="H71" s="63"/>
      <c r="I71" s="45"/>
      <c r="J71" s="45"/>
      <c r="K71" s="84"/>
      <c r="L71" s="66"/>
      <c r="M71" s="66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  <c r="AA71" s="66"/>
      <c r="AB71" s="66"/>
      <c r="AC71" s="66"/>
      <c r="AD71" s="66"/>
      <c r="AE71" s="66"/>
      <c r="AF71" s="66"/>
      <c r="AG71" s="66"/>
      <c r="AH71" s="66"/>
      <c r="AI71" s="66"/>
      <c r="AJ71" s="66"/>
      <c r="AK71" s="66"/>
    </row>
    <row r="72" spans="2:37" s="9" customFormat="1" ht="15" customHeight="1" x14ac:dyDescent="0.2">
      <c r="B72" s="42"/>
      <c r="C72" s="42"/>
      <c r="D72" s="42"/>
      <c r="E72" s="42"/>
      <c r="F72" s="42"/>
      <c r="G72" s="42"/>
      <c r="H72" s="63"/>
      <c r="I72" s="45"/>
      <c r="J72" s="45"/>
      <c r="K72" s="84"/>
      <c r="L72" s="66"/>
      <c r="M72" s="66"/>
      <c r="N72" s="66"/>
      <c r="O72" s="66"/>
      <c r="P72" s="66"/>
      <c r="Q72" s="66"/>
      <c r="R72" s="66"/>
      <c r="S72" s="66"/>
      <c r="T72" s="66"/>
      <c r="U72" s="66"/>
      <c r="V72" s="66"/>
      <c r="W72" s="66"/>
      <c r="X72" s="66"/>
      <c r="Y72" s="66"/>
      <c r="Z72" s="66"/>
      <c r="AA72" s="66"/>
      <c r="AB72" s="66"/>
      <c r="AC72" s="66"/>
      <c r="AD72" s="66"/>
      <c r="AE72" s="66"/>
      <c r="AF72" s="66"/>
      <c r="AG72" s="66"/>
      <c r="AH72" s="66"/>
      <c r="AI72" s="66"/>
      <c r="AJ72" s="66"/>
      <c r="AK72" s="66"/>
    </row>
    <row r="73" spans="2:37" s="9" customFormat="1" ht="15" customHeight="1" x14ac:dyDescent="0.2">
      <c r="B73" s="42"/>
      <c r="C73" s="42"/>
      <c r="D73" s="42"/>
      <c r="E73" s="42"/>
      <c r="F73" s="42"/>
      <c r="G73" s="42"/>
      <c r="H73" s="63"/>
      <c r="I73" s="45"/>
      <c r="J73" s="45"/>
      <c r="K73" s="84"/>
      <c r="L73" s="66"/>
      <c r="M73" s="66"/>
      <c r="N73" s="66"/>
      <c r="O73" s="66"/>
      <c r="P73" s="66"/>
      <c r="Q73" s="66"/>
      <c r="R73" s="66"/>
      <c r="S73" s="66"/>
      <c r="T73" s="66"/>
      <c r="U73" s="66"/>
      <c r="V73" s="66"/>
      <c r="W73" s="66"/>
      <c r="X73" s="66"/>
      <c r="Y73" s="66"/>
      <c r="Z73" s="66"/>
      <c r="AA73" s="66"/>
      <c r="AB73" s="66"/>
      <c r="AC73" s="66"/>
      <c r="AD73" s="66"/>
      <c r="AE73" s="66"/>
      <c r="AF73" s="66"/>
      <c r="AG73" s="66"/>
      <c r="AH73" s="66"/>
      <c r="AI73" s="66"/>
      <c r="AJ73" s="66"/>
      <c r="AK73" s="66"/>
    </row>
    <row r="74" spans="2:37" s="9" customFormat="1" ht="15" customHeight="1" x14ac:dyDescent="0.2">
      <c r="B74" s="42"/>
      <c r="C74" s="42"/>
      <c r="D74" s="42"/>
      <c r="E74" s="42"/>
      <c r="F74" s="42"/>
      <c r="G74" s="42"/>
      <c r="H74" s="63"/>
      <c r="I74" s="45"/>
      <c r="J74" s="45"/>
      <c r="K74" s="84"/>
      <c r="L74" s="66"/>
      <c r="M74" s="66"/>
      <c r="N74" s="66"/>
      <c r="O74" s="66"/>
      <c r="P74" s="66"/>
      <c r="Q74" s="66"/>
      <c r="R74" s="66"/>
      <c r="S74" s="66"/>
      <c r="T74" s="66"/>
      <c r="U74" s="66"/>
      <c r="V74" s="66"/>
      <c r="W74" s="66"/>
      <c r="X74" s="66"/>
      <c r="Y74" s="66"/>
      <c r="Z74" s="66"/>
      <c r="AA74" s="66"/>
      <c r="AB74" s="66"/>
      <c r="AC74" s="66"/>
      <c r="AD74" s="66"/>
      <c r="AE74" s="66"/>
      <c r="AF74" s="66"/>
      <c r="AG74" s="66"/>
      <c r="AH74" s="66"/>
      <c r="AI74" s="66"/>
      <c r="AJ74" s="66"/>
      <c r="AK74" s="66"/>
    </row>
    <row r="75" spans="2:37" s="9" customFormat="1" ht="15" customHeight="1" x14ac:dyDescent="0.2">
      <c r="B75" s="42"/>
      <c r="C75" s="42"/>
      <c r="D75" s="42"/>
      <c r="E75" s="42"/>
      <c r="F75" s="42"/>
      <c r="G75" s="42"/>
      <c r="H75" s="63"/>
      <c r="I75" s="45"/>
      <c r="J75" s="45"/>
      <c r="K75" s="84"/>
      <c r="L75" s="66"/>
      <c r="M75" s="66"/>
      <c r="N75" s="66"/>
      <c r="O75" s="66"/>
      <c r="P75" s="66"/>
      <c r="Q75" s="66"/>
      <c r="R75" s="66"/>
      <c r="S75" s="66"/>
      <c r="T75" s="66"/>
      <c r="U75" s="66"/>
      <c r="V75" s="66"/>
      <c r="W75" s="66"/>
      <c r="X75" s="66"/>
      <c r="Y75" s="66"/>
      <c r="Z75" s="66"/>
      <c r="AA75" s="66"/>
      <c r="AB75" s="66"/>
      <c r="AC75" s="66"/>
      <c r="AD75" s="66"/>
      <c r="AE75" s="66"/>
      <c r="AF75" s="66"/>
      <c r="AG75" s="66"/>
      <c r="AH75" s="66"/>
      <c r="AI75" s="66"/>
      <c r="AJ75" s="66"/>
      <c r="AK75" s="66"/>
    </row>
    <row r="76" spans="2:37" s="9" customFormat="1" ht="15" customHeight="1" x14ac:dyDescent="0.2">
      <c r="B76" s="42"/>
      <c r="C76" s="42"/>
      <c r="D76" s="42"/>
      <c r="E76" s="42"/>
      <c r="F76" s="42"/>
      <c r="G76" s="42"/>
      <c r="H76" s="63"/>
      <c r="I76" s="45"/>
      <c r="J76" s="45"/>
      <c r="K76" s="84"/>
      <c r="L76" s="66"/>
      <c r="M76" s="66"/>
      <c r="N76" s="66"/>
      <c r="O76" s="66"/>
      <c r="P76" s="66"/>
      <c r="Q76" s="66"/>
      <c r="R76" s="66"/>
      <c r="S76" s="66"/>
      <c r="T76" s="66"/>
      <c r="U76" s="66"/>
      <c r="V76" s="66"/>
      <c r="W76" s="66"/>
      <c r="X76" s="66"/>
      <c r="Y76" s="66"/>
      <c r="Z76" s="66"/>
      <c r="AA76" s="66"/>
      <c r="AB76" s="66"/>
      <c r="AC76" s="66"/>
      <c r="AD76" s="66"/>
      <c r="AE76" s="66"/>
      <c r="AF76" s="66"/>
      <c r="AG76" s="66"/>
      <c r="AH76" s="66"/>
      <c r="AI76" s="66"/>
      <c r="AJ76" s="66"/>
      <c r="AK76" s="66"/>
    </row>
    <row r="77" spans="2:37" s="9" customFormat="1" ht="15" customHeight="1" x14ac:dyDescent="0.2">
      <c r="B77" s="42"/>
      <c r="C77" s="42"/>
      <c r="D77" s="42"/>
      <c r="E77" s="42"/>
      <c r="F77" s="42"/>
      <c r="G77" s="42"/>
      <c r="H77" s="63"/>
      <c r="I77" s="45"/>
      <c r="J77" s="45"/>
      <c r="K77" s="84"/>
      <c r="L77" s="66"/>
      <c r="M77" s="66"/>
      <c r="N77" s="66"/>
      <c r="O77" s="66"/>
      <c r="P77" s="66"/>
      <c r="Q77" s="66"/>
      <c r="R77" s="66"/>
      <c r="S77" s="66"/>
      <c r="T77" s="66"/>
      <c r="U77" s="66"/>
      <c r="V77" s="66"/>
      <c r="W77" s="66"/>
      <c r="X77" s="66"/>
      <c r="Y77" s="66"/>
      <c r="Z77" s="66"/>
      <c r="AA77" s="66"/>
      <c r="AB77" s="66"/>
      <c r="AC77" s="66"/>
      <c r="AD77" s="66"/>
      <c r="AE77" s="66"/>
      <c r="AF77" s="66"/>
      <c r="AG77" s="66"/>
      <c r="AH77" s="66"/>
      <c r="AI77" s="66"/>
      <c r="AJ77" s="66"/>
      <c r="AK77" s="66"/>
    </row>
    <row r="78" spans="2:37" s="9" customFormat="1" ht="15" customHeight="1" x14ac:dyDescent="0.2">
      <c r="B78" s="42"/>
      <c r="C78" s="42"/>
      <c r="D78" s="42"/>
      <c r="E78" s="42"/>
      <c r="F78" s="42"/>
      <c r="G78" s="42"/>
      <c r="H78" s="63"/>
      <c r="I78" s="45"/>
      <c r="J78" s="45"/>
      <c r="K78" s="84"/>
      <c r="L78" s="66"/>
      <c r="M78" s="66"/>
      <c r="N78" s="66"/>
      <c r="O78" s="66"/>
      <c r="P78" s="66"/>
      <c r="Q78" s="66"/>
      <c r="R78" s="66"/>
      <c r="S78" s="66"/>
      <c r="T78" s="66"/>
      <c r="U78" s="66"/>
      <c r="V78" s="66"/>
      <c r="W78" s="66"/>
      <c r="X78" s="66"/>
      <c r="Y78" s="66"/>
      <c r="Z78" s="66"/>
      <c r="AA78" s="66"/>
      <c r="AB78" s="66"/>
      <c r="AC78" s="66"/>
      <c r="AD78" s="66"/>
      <c r="AE78" s="66"/>
      <c r="AF78" s="66"/>
      <c r="AG78" s="66"/>
      <c r="AH78" s="66"/>
      <c r="AI78" s="66"/>
      <c r="AJ78" s="66"/>
      <c r="AK78" s="66"/>
    </row>
    <row r="79" spans="2:37" s="9" customFormat="1" ht="15" customHeight="1" x14ac:dyDescent="0.2">
      <c r="B79" s="42"/>
      <c r="C79" s="42"/>
      <c r="D79" s="42"/>
      <c r="E79" s="42"/>
      <c r="F79" s="42"/>
      <c r="G79" s="42"/>
      <c r="H79" s="63"/>
      <c r="I79" s="45"/>
      <c r="J79" s="45"/>
      <c r="K79" s="84"/>
      <c r="L79" s="66"/>
      <c r="M79" s="66"/>
      <c r="N79" s="66"/>
      <c r="O79" s="66"/>
      <c r="P79" s="66"/>
      <c r="Q79" s="66"/>
      <c r="R79" s="66"/>
      <c r="S79" s="66"/>
      <c r="T79" s="66"/>
      <c r="U79" s="66"/>
      <c r="V79" s="66"/>
      <c r="W79" s="66"/>
      <c r="X79" s="66"/>
      <c r="Y79" s="66"/>
      <c r="Z79" s="66"/>
      <c r="AA79" s="66"/>
      <c r="AB79" s="66"/>
      <c r="AC79" s="66"/>
      <c r="AD79" s="66"/>
      <c r="AE79" s="66"/>
      <c r="AF79" s="66"/>
      <c r="AG79" s="66"/>
      <c r="AH79" s="66"/>
      <c r="AI79" s="66"/>
      <c r="AJ79" s="66"/>
      <c r="AK79" s="66"/>
    </row>
    <row r="80" spans="2:37" s="9" customFormat="1" ht="15" customHeight="1" x14ac:dyDescent="0.2">
      <c r="B80" s="42"/>
      <c r="C80" s="42"/>
      <c r="D80" s="42"/>
      <c r="E80" s="42"/>
      <c r="F80" s="42"/>
      <c r="G80" s="42"/>
      <c r="H80" s="63"/>
      <c r="I80" s="45"/>
      <c r="J80" s="45"/>
      <c r="K80" s="84"/>
      <c r="L80" s="66"/>
      <c r="M80" s="66"/>
      <c r="N80" s="66"/>
      <c r="O80" s="66"/>
      <c r="P80" s="66"/>
      <c r="Q80" s="66"/>
      <c r="R80" s="66"/>
      <c r="S80" s="66"/>
      <c r="T80" s="66"/>
      <c r="U80" s="66"/>
      <c r="V80" s="66"/>
      <c r="W80" s="66"/>
      <c r="X80" s="66"/>
      <c r="Y80" s="66"/>
      <c r="Z80" s="66"/>
      <c r="AA80" s="66"/>
      <c r="AB80" s="66"/>
      <c r="AC80" s="66"/>
      <c r="AD80" s="66"/>
      <c r="AE80" s="66"/>
      <c r="AF80" s="66"/>
      <c r="AG80" s="66"/>
      <c r="AH80" s="66"/>
      <c r="AI80" s="66"/>
      <c r="AJ80" s="66"/>
      <c r="AK80" s="66"/>
    </row>
    <row r="81" spans="1:37" s="9" customFormat="1" ht="15" customHeight="1" x14ac:dyDescent="0.2">
      <c r="B81" s="42"/>
      <c r="C81" s="42"/>
      <c r="D81" s="42"/>
      <c r="E81" s="42"/>
      <c r="F81" s="42"/>
      <c r="G81" s="42"/>
      <c r="H81" s="63"/>
      <c r="I81" s="45"/>
      <c r="J81" s="45"/>
      <c r="K81" s="84"/>
      <c r="L81" s="66"/>
      <c r="M81" s="66"/>
      <c r="N81" s="66"/>
      <c r="O81" s="66"/>
      <c r="P81" s="66"/>
      <c r="Q81" s="66"/>
      <c r="R81" s="66"/>
      <c r="S81" s="66"/>
      <c r="T81" s="66"/>
      <c r="U81" s="66"/>
      <c r="V81" s="66"/>
      <c r="W81" s="66"/>
      <c r="X81" s="66"/>
      <c r="Y81" s="66"/>
      <c r="Z81" s="66"/>
      <c r="AA81" s="66"/>
      <c r="AB81" s="66"/>
      <c r="AC81" s="66"/>
      <c r="AD81" s="66"/>
      <c r="AE81" s="66"/>
      <c r="AF81" s="66"/>
      <c r="AG81" s="66"/>
      <c r="AH81" s="66"/>
      <c r="AI81" s="66"/>
      <c r="AJ81" s="66"/>
      <c r="AK81" s="66"/>
    </row>
    <row r="82" spans="1:37" s="9" customFormat="1" ht="15" customHeight="1" x14ac:dyDescent="0.2">
      <c r="B82" s="42"/>
      <c r="C82" s="42"/>
      <c r="D82" s="42"/>
      <c r="E82" s="42"/>
      <c r="F82" s="42"/>
      <c r="G82" s="42"/>
      <c r="H82" s="63"/>
      <c r="I82" s="45"/>
      <c r="J82" s="45"/>
      <c r="K82" s="84"/>
      <c r="L82" s="66"/>
      <c r="M82" s="66"/>
      <c r="N82" s="66"/>
      <c r="O82" s="66"/>
      <c r="P82" s="66"/>
      <c r="Q82" s="66"/>
      <c r="R82" s="66"/>
      <c r="S82" s="66"/>
      <c r="T82" s="66"/>
      <c r="U82" s="66"/>
      <c r="V82" s="66"/>
      <c r="W82" s="66"/>
      <c r="X82" s="66"/>
      <c r="Y82" s="66"/>
      <c r="Z82" s="66"/>
      <c r="AA82" s="66"/>
      <c r="AB82" s="66"/>
      <c r="AC82" s="66"/>
      <c r="AD82" s="66"/>
      <c r="AE82" s="66"/>
      <c r="AF82" s="66"/>
      <c r="AG82" s="66"/>
      <c r="AH82" s="66"/>
      <c r="AI82" s="66"/>
      <c r="AJ82" s="66"/>
      <c r="AK82" s="66"/>
    </row>
    <row r="83" spans="1:37" s="54" customFormat="1" ht="20.100000000000001" customHeight="1" x14ac:dyDescent="0.2">
      <c r="A83" s="9"/>
      <c r="B83" s="42"/>
      <c r="C83" s="42"/>
      <c r="D83" s="42"/>
      <c r="E83" s="42"/>
      <c r="F83" s="42"/>
      <c r="G83" s="42"/>
      <c r="H83" s="63"/>
      <c r="I83" s="45"/>
      <c r="J83" s="45"/>
      <c r="K83" s="84"/>
      <c r="L83" s="115"/>
      <c r="M83" s="115"/>
      <c r="N83" s="115"/>
      <c r="O83" s="115"/>
      <c r="P83" s="115"/>
      <c r="Q83" s="115"/>
      <c r="R83" s="115"/>
      <c r="S83" s="115"/>
      <c r="T83" s="115"/>
      <c r="U83" s="115"/>
      <c r="V83" s="115"/>
      <c r="W83" s="115"/>
      <c r="X83" s="115"/>
      <c r="Y83" s="115"/>
      <c r="Z83" s="115"/>
      <c r="AA83" s="115"/>
      <c r="AB83" s="115"/>
      <c r="AC83" s="115"/>
      <c r="AD83" s="115"/>
      <c r="AE83" s="115"/>
      <c r="AF83" s="115"/>
      <c r="AG83" s="115"/>
      <c r="AH83" s="115"/>
      <c r="AI83" s="115"/>
      <c r="AJ83" s="115"/>
      <c r="AK83" s="115"/>
    </row>
    <row r="84" spans="1:37" s="9" customFormat="1" ht="15" customHeight="1" x14ac:dyDescent="0.2">
      <c r="B84" s="42"/>
      <c r="C84" s="42"/>
      <c r="D84" s="42"/>
      <c r="E84" s="42"/>
      <c r="F84" s="42"/>
      <c r="G84" s="42"/>
      <c r="H84" s="63"/>
      <c r="I84" s="45"/>
      <c r="J84" s="45"/>
      <c r="K84" s="84"/>
      <c r="L84" s="66"/>
      <c r="M84" s="66"/>
      <c r="N84" s="66"/>
      <c r="O84" s="66"/>
      <c r="P84" s="66"/>
      <c r="Q84" s="66"/>
      <c r="R84" s="66"/>
      <c r="S84" s="66"/>
      <c r="T84" s="66"/>
      <c r="U84" s="66"/>
      <c r="V84" s="66"/>
      <c r="W84" s="66"/>
      <c r="X84" s="66"/>
      <c r="Y84" s="66"/>
      <c r="Z84" s="66"/>
      <c r="AA84" s="66"/>
      <c r="AB84" s="66"/>
      <c r="AC84" s="66"/>
      <c r="AD84" s="66"/>
      <c r="AE84" s="66"/>
      <c r="AF84" s="66"/>
      <c r="AG84" s="66"/>
      <c r="AH84" s="66"/>
      <c r="AI84" s="66"/>
      <c r="AJ84" s="66"/>
      <c r="AK84" s="66"/>
    </row>
    <row r="85" spans="1:37" s="9" customFormat="1" ht="15" customHeight="1" x14ac:dyDescent="0.2">
      <c r="B85" s="42"/>
      <c r="C85" s="42"/>
      <c r="D85" s="42"/>
      <c r="E85" s="42"/>
      <c r="F85" s="42"/>
      <c r="G85" s="42"/>
      <c r="H85" s="63"/>
      <c r="I85" s="45"/>
      <c r="J85" s="45"/>
      <c r="K85" s="84"/>
      <c r="L85" s="66"/>
      <c r="M85" s="66"/>
      <c r="N85" s="66"/>
      <c r="O85" s="66"/>
      <c r="P85" s="66"/>
      <c r="Q85" s="66"/>
      <c r="R85" s="66"/>
      <c r="S85" s="66"/>
      <c r="T85" s="66"/>
      <c r="U85" s="66"/>
      <c r="V85" s="66"/>
      <c r="W85" s="66"/>
      <c r="X85" s="66"/>
      <c r="Y85" s="66"/>
      <c r="Z85" s="66"/>
      <c r="AA85" s="66"/>
      <c r="AB85" s="66"/>
      <c r="AC85" s="66"/>
      <c r="AD85" s="66"/>
      <c r="AE85" s="66"/>
      <c r="AF85" s="66"/>
      <c r="AG85" s="66"/>
      <c r="AH85" s="66"/>
      <c r="AI85" s="66"/>
      <c r="AJ85" s="66"/>
      <c r="AK85" s="66"/>
    </row>
    <row r="86" spans="1:37" s="9" customFormat="1" ht="15" customHeight="1" x14ac:dyDescent="0.2">
      <c r="B86" s="42"/>
      <c r="C86" s="42"/>
      <c r="D86" s="42"/>
      <c r="E86" s="42"/>
      <c r="F86" s="42"/>
      <c r="G86" s="42"/>
      <c r="H86" s="63"/>
      <c r="I86" s="45"/>
      <c r="J86" s="45"/>
      <c r="K86" s="84"/>
      <c r="L86" s="66"/>
      <c r="M86" s="66"/>
      <c r="N86" s="66"/>
      <c r="O86" s="66"/>
      <c r="P86" s="66"/>
      <c r="Q86" s="66"/>
      <c r="R86" s="66"/>
      <c r="S86" s="66"/>
      <c r="T86" s="66"/>
      <c r="U86" s="66"/>
      <c r="V86" s="66"/>
      <c r="W86" s="66"/>
      <c r="X86" s="66"/>
      <c r="Y86" s="66"/>
      <c r="Z86" s="66"/>
      <c r="AA86" s="66"/>
      <c r="AB86" s="66"/>
      <c r="AC86" s="66"/>
      <c r="AD86" s="66"/>
      <c r="AE86" s="66"/>
      <c r="AF86" s="66"/>
      <c r="AG86" s="66"/>
      <c r="AH86" s="66"/>
      <c r="AI86" s="66"/>
      <c r="AJ86" s="66"/>
      <c r="AK86" s="66"/>
    </row>
    <row r="87" spans="1:37" s="9" customFormat="1" ht="15" customHeight="1" x14ac:dyDescent="0.2">
      <c r="B87" s="42"/>
      <c r="C87" s="42"/>
      <c r="D87" s="42"/>
      <c r="E87" s="42"/>
      <c r="F87" s="42"/>
      <c r="G87" s="42"/>
      <c r="H87" s="63"/>
      <c r="I87" s="45"/>
      <c r="J87" s="45"/>
      <c r="K87" s="84"/>
      <c r="L87" s="66"/>
      <c r="M87" s="66"/>
      <c r="N87" s="66"/>
      <c r="O87" s="66"/>
      <c r="P87" s="66"/>
      <c r="Q87" s="66"/>
      <c r="R87" s="66"/>
      <c r="S87" s="66"/>
      <c r="T87" s="66"/>
      <c r="U87" s="66"/>
      <c r="V87" s="66"/>
      <c r="W87" s="66"/>
      <c r="X87" s="66"/>
      <c r="Y87" s="66"/>
      <c r="Z87" s="66"/>
      <c r="AA87" s="66"/>
      <c r="AB87" s="66"/>
      <c r="AC87" s="66"/>
      <c r="AD87" s="66"/>
      <c r="AE87" s="66"/>
      <c r="AF87" s="66"/>
      <c r="AG87" s="66"/>
      <c r="AH87" s="66"/>
      <c r="AI87" s="66"/>
      <c r="AJ87" s="66"/>
      <c r="AK87" s="66"/>
    </row>
    <row r="88" spans="1:37" s="9" customFormat="1" ht="15" customHeight="1" x14ac:dyDescent="0.2">
      <c r="B88" s="42"/>
      <c r="C88" s="42"/>
      <c r="D88" s="42"/>
      <c r="E88" s="42"/>
      <c r="F88" s="42"/>
      <c r="G88" s="42"/>
      <c r="H88" s="63"/>
      <c r="I88" s="45"/>
      <c r="J88" s="45"/>
      <c r="K88" s="84"/>
      <c r="L88" s="66"/>
      <c r="M88" s="66"/>
      <c r="N88" s="66"/>
      <c r="O88" s="66"/>
      <c r="P88" s="66"/>
      <c r="Q88" s="66"/>
      <c r="R88" s="66"/>
      <c r="S88" s="66"/>
      <c r="T88" s="66"/>
      <c r="U88" s="66"/>
      <c r="V88" s="66"/>
      <c r="W88" s="66"/>
      <c r="X88" s="66"/>
      <c r="Y88" s="66"/>
      <c r="Z88" s="66"/>
      <c r="AA88" s="66"/>
      <c r="AB88" s="66"/>
      <c r="AC88" s="66"/>
      <c r="AD88" s="66"/>
      <c r="AE88" s="66"/>
      <c r="AF88" s="66"/>
      <c r="AG88" s="66"/>
      <c r="AH88" s="66"/>
      <c r="AI88" s="66"/>
      <c r="AJ88" s="66"/>
      <c r="AK88" s="66"/>
    </row>
    <row r="89" spans="1:37" s="9" customFormat="1" ht="15" customHeight="1" x14ac:dyDescent="0.2">
      <c r="B89" s="42"/>
      <c r="C89" s="42"/>
      <c r="D89" s="42"/>
      <c r="E89" s="42"/>
      <c r="F89" s="42"/>
      <c r="G89" s="42"/>
      <c r="H89" s="63"/>
      <c r="I89" s="45"/>
      <c r="J89" s="45"/>
      <c r="K89" s="84"/>
      <c r="L89" s="66"/>
      <c r="M89" s="66"/>
      <c r="N89" s="66"/>
      <c r="O89" s="66"/>
      <c r="P89" s="66"/>
      <c r="Q89" s="66"/>
      <c r="R89" s="66"/>
      <c r="S89" s="66"/>
      <c r="T89" s="66"/>
      <c r="U89" s="66"/>
      <c r="V89" s="66"/>
      <c r="W89" s="66"/>
      <c r="X89" s="66"/>
      <c r="Y89" s="66"/>
      <c r="Z89" s="66"/>
      <c r="AA89" s="66"/>
      <c r="AB89" s="66"/>
      <c r="AC89" s="66"/>
      <c r="AD89" s="66"/>
      <c r="AE89" s="66"/>
      <c r="AF89" s="66"/>
      <c r="AG89" s="66"/>
      <c r="AH89" s="66"/>
      <c r="AI89" s="66"/>
      <c r="AJ89" s="66"/>
      <c r="AK89" s="66"/>
    </row>
    <row r="90" spans="1:37" s="9" customFormat="1" ht="15" customHeight="1" x14ac:dyDescent="0.2">
      <c r="B90" s="42"/>
      <c r="C90" s="42"/>
      <c r="D90" s="42"/>
      <c r="E90" s="42"/>
      <c r="F90" s="42"/>
      <c r="G90" s="42"/>
      <c r="H90" s="63"/>
      <c r="I90" s="45"/>
      <c r="J90" s="45"/>
      <c r="K90" s="84"/>
      <c r="L90" s="66"/>
      <c r="M90" s="66"/>
      <c r="N90" s="66"/>
      <c r="O90" s="66"/>
      <c r="P90" s="66"/>
      <c r="Q90" s="66"/>
      <c r="R90" s="66"/>
      <c r="S90" s="66"/>
      <c r="T90" s="66"/>
      <c r="U90" s="66"/>
      <c r="V90" s="66"/>
      <c r="W90" s="66"/>
      <c r="X90" s="66"/>
      <c r="Y90" s="66"/>
      <c r="Z90" s="66"/>
      <c r="AA90" s="66"/>
      <c r="AB90" s="66"/>
      <c r="AC90" s="66"/>
      <c r="AD90" s="66"/>
      <c r="AE90" s="66"/>
      <c r="AF90" s="66"/>
      <c r="AG90" s="66"/>
      <c r="AH90" s="66"/>
      <c r="AI90" s="66"/>
      <c r="AJ90" s="66"/>
      <c r="AK90" s="66"/>
    </row>
    <row r="91" spans="1:37" s="9" customFormat="1" ht="15" customHeight="1" x14ac:dyDescent="0.2">
      <c r="B91" s="42"/>
      <c r="C91" s="42"/>
      <c r="D91" s="42"/>
      <c r="E91" s="42"/>
      <c r="F91" s="42"/>
      <c r="G91" s="42"/>
      <c r="H91" s="63"/>
      <c r="I91" s="45"/>
      <c r="J91" s="45"/>
      <c r="K91" s="84"/>
      <c r="L91" s="66"/>
      <c r="M91" s="66"/>
      <c r="N91" s="66"/>
      <c r="O91" s="66"/>
      <c r="P91" s="66"/>
      <c r="Q91" s="66"/>
      <c r="R91" s="66"/>
      <c r="S91" s="66"/>
      <c r="T91" s="66"/>
      <c r="U91" s="66"/>
      <c r="V91" s="66"/>
      <c r="W91" s="66"/>
      <c r="X91" s="66"/>
      <c r="Y91" s="66"/>
      <c r="Z91" s="66"/>
      <c r="AA91" s="66"/>
      <c r="AB91" s="66"/>
      <c r="AC91" s="66"/>
      <c r="AD91" s="66"/>
      <c r="AE91" s="66"/>
      <c r="AF91" s="66"/>
      <c r="AG91" s="66"/>
      <c r="AH91" s="66"/>
      <c r="AI91" s="66"/>
      <c r="AJ91" s="66"/>
      <c r="AK91" s="66"/>
    </row>
    <row r="92" spans="1:37" s="9" customFormat="1" ht="15" customHeight="1" x14ac:dyDescent="0.2">
      <c r="B92" s="42"/>
      <c r="C92" s="42"/>
      <c r="D92" s="42"/>
      <c r="E92" s="42"/>
      <c r="F92" s="42"/>
      <c r="G92" s="42"/>
      <c r="H92" s="63"/>
      <c r="I92" s="45"/>
      <c r="J92" s="45"/>
      <c r="K92" s="84"/>
      <c r="L92" s="66"/>
      <c r="M92" s="66"/>
      <c r="N92" s="66"/>
      <c r="O92" s="66"/>
      <c r="P92" s="66"/>
      <c r="Q92" s="66"/>
      <c r="R92" s="66"/>
      <c r="S92" s="66"/>
      <c r="T92" s="66"/>
      <c r="U92" s="66"/>
      <c r="V92" s="66"/>
      <c r="W92" s="66"/>
      <c r="X92" s="66"/>
      <c r="Y92" s="66"/>
      <c r="Z92" s="66"/>
      <c r="AA92" s="66"/>
      <c r="AB92" s="66"/>
      <c r="AC92" s="66"/>
      <c r="AD92" s="66"/>
      <c r="AE92" s="66"/>
      <c r="AF92" s="66"/>
      <c r="AG92" s="66"/>
      <c r="AH92" s="66"/>
      <c r="AI92" s="66"/>
      <c r="AJ92" s="66"/>
      <c r="AK92" s="66"/>
    </row>
    <row r="93" spans="1:37" s="9" customFormat="1" ht="15" customHeight="1" x14ac:dyDescent="0.2">
      <c r="B93" s="42"/>
      <c r="C93" s="42"/>
      <c r="D93" s="42"/>
      <c r="E93" s="42"/>
      <c r="F93" s="42"/>
      <c r="G93" s="42"/>
      <c r="H93" s="63"/>
      <c r="I93" s="45"/>
      <c r="J93" s="45"/>
      <c r="K93" s="84"/>
      <c r="L93" s="66"/>
      <c r="M93" s="66"/>
      <c r="N93" s="66"/>
      <c r="O93" s="66"/>
      <c r="P93" s="66"/>
      <c r="Q93" s="66"/>
      <c r="R93" s="66"/>
      <c r="S93" s="66"/>
      <c r="T93" s="66"/>
      <c r="U93" s="66"/>
      <c r="V93" s="66"/>
      <c r="W93" s="66"/>
      <c r="X93" s="66"/>
      <c r="Y93" s="66"/>
      <c r="Z93" s="66"/>
      <c r="AA93" s="66"/>
      <c r="AB93" s="66"/>
      <c r="AC93" s="66"/>
      <c r="AD93" s="66"/>
      <c r="AE93" s="66"/>
      <c r="AF93" s="66"/>
      <c r="AG93" s="66"/>
      <c r="AH93" s="66"/>
      <c r="AI93" s="66"/>
      <c r="AJ93" s="66"/>
      <c r="AK93" s="66"/>
    </row>
    <row r="94" spans="1:37" s="9" customFormat="1" ht="15" customHeight="1" x14ac:dyDescent="0.2">
      <c r="B94" s="42"/>
      <c r="C94" s="42"/>
      <c r="D94" s="42"/>
      <c r="E94" s="42"/>
      <c r="F94" s="42"/>
      <c r="G94" s="42"/>
      <c r="H94" s="63"/>
      <c r="I94" s="45"/>
      <c r="J94" s="45"/>
      <c r="K94" s="84"/>
      <c r="L94" s="66"/>
      <c r="M94" s="66"/>
      <c r="N94" s="66"/>
      <c r="O94" s="66"/>
      <c r="P94" s="66"/>
      <c r="Q94" s="66"/>
      <c r="R94" s="66"/>
      <c r="S94" s="66"/>
      <c r="T94" s="66"/>
      <c r="U94" s="66"/>
      <c r="V94" s="66"/>
      <c r="W94" s="66"/>
      <c r="X94" s="66"/>
      <c r="Y94" s="66"/>
      <c r="Z94" s="66"/>
      <c r="AA94" s="66"/>
      <c r="AB94" s="66"/>
      <c r="AC94" s="66"/>
      <c r="AD94" s="66"/>
      <c r="AE94" s="66"/>
      <c r="AF94" s="66"/>
      <c r="AG94" s="66"/>
      <c r="AH94" s="66"/>
      <c r="AI94" s="66"/>
      <c r="AJ94" s="66"/>
      <c r="AK94" s="66"/>
    </row>
    <row r="95" spans="1:37" s="9" customFormat="1" ht="15" customHeight="1" x14ac:dyDescent="0.2">
      <c r="B95" s="42"/>
      <c r="C95" s="42"/>
      <c r="D95" s="42"/>
      <c r="E95" s="42"/>
      <c r="F95" s="42"/>
      <c r="G95" s="42"/>
      <c r="H95" s="63"/>
      <c r="I95" s="45"/>
      <c r="J95" s="45"/>
      <c r="K95" s="84"/>
      <c r="L95" s="66"/>
      <c r="M95" s="66"/>
      <c r="N95" s="66"/>
      <c r="O95" s="66"/>
      <c r="P95" s="66"/>
      <c r="Q95" s="66"/>
      <c r="R95" s="66"/>
      <c r="S95" s="66"/>
      <c r="T95" s="66"/>
      <c r="U95" s="66"/>
      <c r="V95" s="66"/>
      <c r="W95" s="66"/>
      <c r="X95" s="66"/>
      <c r="Y95" s="66"/>
      <c r="Z95" s="66"/>
      <c r="AA95" s="66"/>
      <c r="AB95" s="66"/>
      <c r="AC95" s="66"/>
      <c r="AD95" s="66"/>
      <c r="AE95" s="66"/>
      <c r="AF95" s="66"/>
      <c r="AG95" s="66"/>
      <c r="AH95" s="66"/>
      <c r="AI95" s="66"/>
      <c r="AJ95" s="66"/>
      <c r="AK95" s="66"/>
    </row>
    <row r="96" spans="1:37" s="9" customFormat="1" ht="15" customHeight="1" x14ac:dyDescent="0.2">
      <c r="B96" s="42"/>
      <c r="C96" s="42"/>
      <c r="D96" s="42"/>
      <c r="E96" s="42"/>
      <c r="F96" s="42"/>
      <c r="G96" s="42"/>
      <c r="H96" s="63"/>
      <c r="I96" s="45"/>
      <c r="J96" s="45"/>
      <c r="K96" s="84"/>
      <c r="L96" s="66"/>
      <c r="M96" s="66"/>
      <c r="N96" s="66"/>
      <c r="O96" s="66"/>
      <c r="P96" s="66"/>
      <c r="Q96" s="66"/>
      <c r="R96" s="66"/>
      <c r="S96" s="66"/>
      <c r="T96" s="66"/>
      <c r="U96" s="66"/>
      <c r="V96" s="66"/>
      <c r="W96" s="66"/>
      <c r="X96" s="66"/>
      <c r="Y96" s="66"/>
      <c r="Z96" s="66"/>
      <c r="AA96" s="66"/>
      <c r="AB96" s="66"/>
      <c r="AC96" s="66"/>
      <c r="AD96" s="66"/>
      <c r="AE96" s="66"/>
      <c r="AF96" s="66"/>
      <c r="AG96" s="66"/>
      <c r="AH96" s="66"/>
      <c r="AI96" s="66"/>
      <c r="AJ96" s="66"/>
      <c r="AK96" s="66"/>
    </row>
    <row r="97" spans="1:37" s="9" customFormat="1" ht="15" customHeight="1" x14ac:dyDescent="0.2">
      <c r="B97" s="42"/>
      <c r="C97" s="42"/>
      <c r="D97" s="42"/>
      <c r="E97" s="42"/>
      <c r="F97" s="42"/>
      <c r="G97" s="42"/>
      <c r="H97" s="63"/>
      <c r="I97" s="45"/>
      <c r="J97" s="45"/>
      <c r="K97" s="84"/>
      <c r="L97" s="66"/>
      <c r="M97" s="66"/>
      <c r="N97" s="66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</row>
    <row r="98" spans="1:37" s="9" customFormat="1" ht="15" customHeight="1" x14ac:dyDescent="0.2">
      <c r="B98" s="42"/>
      <c r="C98" s="42"/>
      <c r="D98" s="42"/>
      <c r="E98" s="42"/>
      <c r="F98" s="42"/>
      <c r="G98" s="42"/>
      <c r="H98" s="63"/>
      <c r="I98" s="45"/>
      <c r="J98" s="45"/>
      <c r="K98" s="84"/>
      <c r="L98" s="66"/>
      <c r="M98" s="66"/>
      <c r="N98" s="66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</row>
    <row r="99" spans="1:37" s="54" customFormat="1" ht="20.100000000000001" customHeight="1" x14ac:dyDescent="0.2">
      <c r="A99" s="9"/>
      <c r="B99" s="42"/>
      <c r="C99" s="42"/>
      <c r="D99" s="42"/>
      <c r="E99" s="42"/>
      <c r="F99" s="42"/>
      <c r="G99" s="42"/>
      <c r="H99" s="63"/>
      <c r="I99" s="45"/>
      <c r="J99" s="45"/>
      <c r="K99" s="84"/>
      <c r="L99" s="115"/>
      <c r="M99" s="115"/>
      <c r="N99" s="115"/>
      <c r="O99" s="115"/>
      <c r="P99" s="115"/>
      <c r="Q99" s="115"/>
      <c r="R99" s="115"/>
      <c r="S99" s="115"/>
      <c r="T99" s="115"/>
      <c r="U99" s="115"/>
      <c r="V99" s="115"/>
      <c r="W99" s="115"/>
      <c r="X99" s="115"/>
      <c r="Y99" s="115"/>
      <c r="Z99" s="115"/>
      <c r="AA99" s="115"/>
      <c r="AB99" s="115"/>
      <c r="AC99" s="115"/>
      <c r="AD99" s="115"/>
      <c r="AE99" s="115"/>
      <c r="AF99" s="115"/>
      <c r="AG99" s="115"/>
      <c r="AH99" s="115"/>
      <c r="AI99" s="115"/>
      <c r="AJ99" s="115"/>
      <c r="AK99" s="115"/>
    </row>
    <row r="100" spans="1:37" s="9" customFormat="1" ht="15" customHeight="1" x14ac:dyDescent="0.2">
      <c r="B100" s="42"/>
      <c r="C100" s="42"/>
      <c r="D100" s="42"/>
      <c r="E100" s="42"/>
      <c r="F100" s="42"/>
      <c r="G100" s="42"/>
      <c r="H100" s="63"/>
      <c r="I100" s="45"/>
      <c r="J100" s="45"/>
      <c r="K100" s="84"/>
      <c r="L100" s="66"/>
      <c r="M100" s="66"/>
      <c r="N100" s="66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</row>
    <row r="101" spans="1:37" s="9" customFormat="1" ht="15" customHeight="1" x14ac:dyDescent="0.2">
      <c r="B101" s="42"/>
      <c r="C101" s="42"/>
      <c r="D101" s="42"/>
      <c r="E101" s="42"/>
      <c r="F101" s="42"/>
      <c r="G101" s="42"/>
      <c r="H101" s="63"/>
      <c r="I101" s="45"/>
      <c r="J101" s="45"/>
      <c r="K101" s="84"/>
      <c r="L101" s="66"/>
      <c r="M101" s="66"/>
      <c r="N101" s="66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</row>
    <row r="102" spans="1:37" s="9" customFormat="1" ht="15" customHeight="1" x14ac:dyDescent="0.2">
      <c r="B102" s="42"/>
      <c r="C102" s="42"/>
      <c r="D102" s="42"/>
      <c r="E102" s="42"/>
      <c r="F102" s="42"/>
      <c r="G102" s="42"/>
      <c r="H102" s="63"/>
      <c r="I102" s="45"/>
      <c r="J102" s="45"/>
      <c r="K102" s="84"/>
      <c r="L102" s="66"/>
      <c r="M102" s="66"/>
      <c r="N102" s="66"/>
      <c r="O102" s="66"/>
      <c r="P102" s="66"/>
      <c r="Q102" s="66"/>
      <c r="R102" s="66"/>
      <c r="S102" s="66"/>
      <c r="T102" s="66"/>
      <c r="U102" s="66"/>
      <c r="V102" s="66"/>
      <c r="W102" s="66"/>
      <c r="X102" s="66"/>
      <c r="Y102" s="66"/>
      <c r="Z102" s="66"/>
      <c r="AA102" s="66"/>
      <c r="AB102" s="66"/>
      <c r="AC102" s="66"/>
      <c r="AD102" s="66"/>
      <c r="AE102" s="66"/>
      <c r="AF102" s="66"/>
      <c r="AG102" s="66"/>
      <c r="AH102" s="66"/>
      <c r="AI102" s="66"/>
      <c r="AJ102" s="66"/>
      <c r="AK102" s="66"/>
    </row>
    <row r="103" spans="1:37" s="9" customFormat="1" ht="15" customHeight="1" x14ac:dyDescent="0.2">
      <c r="B103" s="42"/>
      <c r="C103" s="42"/>
      <c r="D103" s="42"/>
      <c r="E103" s="42"/>
      <c r="F103" s="42"/>
      <c r="G103" s="42"/>
      <c r="H103" s="63"/>
      <c r="I103" s="45"/>
      <c r="J103" s="45"/>
      <c r="K103" s="84"/>
      <c r="L103" s="66"/>
      <c r="M103" s="66"/>
      <c r="N103" s="66"/>
      <c r="O103" s="66"/>
      <c r="P103" s="66"/>
      <c r="Q103" s="66"/>
      <c r="R103" s="66"/>
      <c r="S103" s="66"/>
      <c r="T103" s="66"/>
      <c r="U103" s="66"/>
      <c r="V103" s="66"/>
      <c r="W103" s="66"/>
      <c r="X103" s="66"/>
      <c r="Y103" s="66"/>
      <c r="Z103" s="66"/>
      <c r="AA103" s="66"/>
      <c r="AB103" s="66"/>
      <c r="AC103" s="66"/>
      <c r="AD103" s="66"/>
      <c r="AE103" s="66"/>
      <c r="AF103" s="66"/>
      <c r="AG103" s="66"/>
      <c r="AH103" s="66"/>
      <c r="AI103" s="66"/>
      <c r="AJ103" s="66"/>
      <c r="AK103" s="66"/>
    </row>
    <row r="104" spans="1:37" s="9" customFormat="1" ht="15" customHeight="1" x14ac:dyDescent="0.2">
      <c r="B104" s="42"/>
      <c r="C104" s="42"/>
      <c r="D104" s="42"/>
      <c r="E104" s="42"/>
      <c r="F104" s="42"/>
      <c r="G104" s="42"/>
      <c r="H104" s="63"/>
      <c r="I104" s="45"/>
      <c r="J104" s="45"/>
      <c r="K104" s="84"/>
      <c r="L104" s="66"/>
      <c r="M104" s="66"/>
      <c r="N104" s="66"/>
      <c r="O104" s="66"/>
      <c r="P104" s="66"/>
      <c r="Q104" s="66"/>
      <c r="R104" s="66"/>
      <c r="S104" s="66"/>
      <c r="T104" s="66"/>
      <c r="U104" s="66"/>
      <c r="V104" s="66"/>
      <c r="W104" s="66"/>
      <c r="X104" s="66"/>
      <c r="Y104" s="66"/>
      <c r="Z104" s="66"/>
      <c r="AA104" s="66"/>
      <c r="AB104" s="66"/>
      <c r="AC104" s="66"/>
      <c r="AD104" s="66"/>
      <c r="AE104" s="66"/>
      <c r="AF104" s="66"/>
      <c r="AG104" s="66"/>
      <c r="AH104" s="66"/>
      <c r="AI104" s="66"/>
      <c r="AJ104" s="66"/>
      <c r="AK104" s="66"/>
    </row>
    <row r="105" spans="1:37" s="9" customFormat="1" ht="15" customHeight="1" x14ac:dyDescent="0.2">
      <c r="B105" s="42"/>
      <c r="C105" s="42"/>
      <c r="D105" s="42"/>
      <c r="E105" s="42"/>
      <c r="F105" s="42"/>
      <c r="G105" s="42"/>
      <c r="H105" s="63"/>
      <c r="I105" s="45"/>
      <c r="J105" s="45"/>
      <c r="K105" s="84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66"/>
      <c r="AG105" s="66"/>
      <c r="AH105" s="66"/>
      <c r="AI105" s="66"/>
      <c r="AJ105" s="66"/>
      <c r="AK105" s="66"/>
    </row>
    <row r="106" spans="1:37" s="9" customFormat="1" ht="15" customHeight="1" x14ac:dyDescent="0.2">
      <c r="B106" s="42"/>
      <c r="C106" s="42"/>
      <c r="D106" s="42"/>
      <c r="E106" s="42"/>
      <c r="F106" s="42"/>
      <c r="G106" s="42"/>
      <c r="H106" s="63"/>
      <c r="I106" s="45"/>
      <c r="J106" s="45"/>
      <c r="K106" s="84"/>
      <c r="L106" s="66"/>
      <c r="M106" s="66"/>
      <c r="N106" s="66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  <c r="AK106" s="66"/>
    </row>
    <row r="107" spans="1:37" s="9" customFormat="1" ht="15" customHeight="1" x14ac:dyDescent="0.2">
      <c r="B107" s="42"/>
      <c r="C107" s="42"/>
      <c r="D107" s="42"/>
      <c r="E107" s="42"/>
      <c r="F107" s="42"/>
      <c r="G107" s="42"/>
      <c r="H107" s="63"/>
      <c r="I107" s="45"/>
      <c r="J107" s="45"/>
      <c r="K107" s="84"/>
      <c r="L107" s="66"/>
      <c r="M107" s="66"/>
      <c r="N107" s="66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</row>
    <row r="108" spans="1:37" s="9" customFormat="1" ht="15" customHeight="1" x14ac:dyDescent="0.2">
      <c r="B108" s="42"/>
      <c r="C108" s="42"/>
      <c r="D108" s="42"/>
      <c r="E108" s="42"/>
      <c r="F108" s="42"/>
      <c r="G108" s="42"/>
      <c r="H108" s="63"/>
      <c r="I108" s="45"/>
      <c r="J108" s="45"/>
      <c r="K108" s="84"/>
      <c r="L108" s="66"/>
      <c r="M108" s="66"/>
      <c r="N108" s="66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  <c r="AK108" s="66"/>
    </row>
    <row r="109" spans="1:37" s="9" customFormat="1" ht="15" customHeight="1" x14ac:dyDescent="0.2">
      <c r="B109" s="42"/>
      <c r="C109" s="42"/>
      <c r="D109" s="42"/>
      <c r="E109" s="42"/>
      <c r="F109" s="42"/>
      <c r="G109" s="42"/>
      <c r="H109" s="63"/>
      <c r="I109" s="45"/>
      <c r="J109" s="45"/>
      <c r="K109" s="84"/>
      <c r="L109" s="66"/>
      <c r="M109" s="66"/>
      <c r="N109" s="66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  <c r="AI109" s="66"/>
      <c r="AJ109" s="66"/>
      <c r="AK109" s="66"/>
    </row>
    <row r="110" spans="1:37" s="9" customFormat="1" ht="15" customHeight="1" x14ac:dyDescent="0.2">
      <c r="B110" s="42"/>
      <c r="C110" s="42"/>
      <c r="D110" s="42"/>
      <c r="E110" s="42"/>
      <c r="F110" s="42"/>
      <c r="G110" s="42"/>
      <c r="H110" s="63"/>
      <c r="I110" s="45"/>
      <c r="J110" s="45"/>
      <c r="K110" s="84"/>
      <c r="L110" s="66"/>
      <c r="M110" s="66"/>
      <c r="N110" s="66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</row>
    <row r="111" spans="1:37" s="9" customFormat="1" ht="15" customHeight="1" x14ac:dyDescent="0.2">
      <c r="B111" s="42"/>
      <c r="C111" s="42"/>
      <c r="D111" s="42"/>
      <c r="E111" s="42"/>
      <c r="F111" s="42"/>
      <c r="G111" s="42"/>
      <c r="H111" s="63"/>
      <c r="I111" s="45"/>
      <c r="J111" s="45"/>
      <c r="K111" s="84"/>
      <c r="L111" s="66"/>
      <c r="M111" s="66"/>
      <c r="N111" s="66"/>
      <c r="O111" s="66"/>
      <c r="P111" s="66"/>
      <c r="Q111" s="66"/>
      <c r="R111" s="66"/>
      <c r="S111" s="66"/>
      <c r="T111" s="66"/>
      <c r="U111" s="66"/>
      <c r="V111" s="66"/>
      <c r="W111" s="66"/>
      <c r="X111" s="66"/>
      <c r="Y111" s="66"/>
      <c r="Z111" s="66"/>
      <c r="AA111" s="66"/>
      <c r="AB111" s="66"/>
      <c r="AC111" s="66"/>
      <c r="AD111" s="66"/>
      <c r="AE111" s="66"/>
      <c r="AF111" s="66"/>
      <c r="AG111" s="66"/>
      <c r="AH111" s="66"/>
      <c r="AI111" s="66"/>
      <c r="AJ111" s="66"/>
      <c r="AK111" s="66"/>
    </row>
    <row r="112" spans="1:37" s="54" customFormat="1" ht="20.100000000000001" customHeight="1" x14ac:dyDescent="0.2">
      <c r="A112" s="9"/>
      <c r="B112" s="42"/>
      <c r="C112" s="42"/>
      <c r="D112" s="42"/>
      <c r="E112" s="42"/>
      <c r="F112" s="42"/>
      <c r="G112" s="42"/>
      <c r="H112" s="63"/>
      <c r="I112" s="45"/>
      <c r="J112" s="45"/>
      <c r="K112" s="84"/>
      <c r="L112" s="115"/>
      <c r="M112" s="115"/>
      <c r="N112" s="115"/>
      <c r="O112" s="115"/>
      <c r="P112" s="115"/>
      <c r="Q112" s="115"/>
      <c r="R112" s="115"/>
      <c r="S112" s="115"/>
      <c r="T112" s="115"/>
      <c r="U112" s="115"/>
      <c r="V112" s="115"/>
      <c r="W112" s="115"/>
      <c r="X112" s="115"/>
      <c r="Y112" s="115"/>
      <c r="Z112" s="115"/>
      <c r="AA112" s="115"/>
      <c r="AB112" s="115"/>
      <c r="AC112" s="115"/>
      <c r="AD112" s="115"/>
      <c r="AE112" s="115"/>
      <c r="AF112" s="115"/>
      <c r="AG112" s="115"/>
      <c r="AH112" s="115"/>
      <c r="AI112" s="115"/>
      <c r="AJ112" s="115"/>
      <c r="AK112" s="115"/>
    </row>
    <row r="113" spans="2:37" s="9" customFormat="1" x14ac:dyDescent="0.2">
      <c r="B113" s="42"/>
      <c r="C113" s="42"/>
      <c r="D113" s="42"/>
      <c r="E113" s="42"/>
      <c r="F113" s="42"/>
      <c r="G113" s="42"/>
      <c r="H113" s="63"/>
      <c r="I113" s="45"/>
      <c r="J113" s="45"/>
      <c r="K113" s="84"/>
      <c r="L113" s="66"/>
      <c r="M113" s="66"/>
      <c r="N113" s="66"/>
      <c r="O113" s="66"/>
      <c r="P113" s="66"/>
      <c r="Q113" s="66"/>
      <c r="R113" s="66"/>
      <c r="S113" s="66"/>
      <c r="T113" s="66"/>
      <c r="U113" s="66"/>
      <c r="V113" s="66"/>
      <c r="W113" s="66"/>
      <c r="X113" s="66"/>
      <c r="Y113" s="66"/>
      <c r="Z113" s="66"/>
      <c r="AA113" s="66"/>
      <c r="AB113" s="66"/>
      <c r="AC113" s="66"/>
      <c r="AD113" s="66"/>
      <c r="AE113" s="66"/>
      <c r="AF113" s="66"/>
      <c r="AG113" s="66"/>
      <c r="AH113" s="66"/>
      <c r="AI113" s="66"/>
      <c r="AJ113" s="66"/>
      <c r="AK113" s="66"/>
    </row>
    <row r="114" spans="2:37" s="9" customFormat="1" x14ac:dyDescent="0.2">
      <c r="B114" s="42"/>
      <c r="C114" s="42"/>
      <c r="D114" s="42"/>
      <c r="E114" s="42"/>
      <c r="F114" s="42"/>
      <c r="G114" s="42"/>
      <c r="H114" s="63"/>
      <c r="I114" s="45"/>
      <c r="J114" s="45"/>
      <c r="K114" s="84"/>
      <c r="L114" s="66"/>
      <c r="M114" s="66"/>
      <c r="N114" s="66"/>
      <c r="O114" s="66"/>
      <c r="P114" s="66"/>
      <c r="Q114" s="66"/>
      <c r="R114" s="66"/>
      <c r="S114" s="66"/>
      <c r="T114" s="66"/>
      <c r="U114" s="66"/>
      <c r="V114" s="66"/>
      <c r="W114" s="66"/>
      <c r="X114" s="66"/>
      <c r="Y114" s="66"/>
      <c r="Z114" s="66"/>
      <c r="AA114" s="66"/>
      <c r="AB114" s="66"/>
      <c r="AC114" s="66"/>
      <c r="AD114" s="66"/>
      <c r="AE114" s="66"/>
      <c r="AF114" s="66"/>
      <c r="AG114" s="66"/>
      <c r="AH114" s="66"/>
      <c r="AI114" s="66"/>
      <c r="AJ114" s="66"/>
      <c r="AK114" s="66"/>
    </row>
    <row r="115" spans="2:37" s="9" customFormat="1" x14ac:dyDescent="0.2">
      <c r="B115" s="42"/>
      <c r="C115" s="42"/>
      <c r="D115" s="42"/>
      <c r="E115" s="42"/>
      <c r="F115" s="42"/>
      <c r="G115" s="42"/>
      <c r="H115" s="63"/>
      <c r="I115" s="45"/>
      <c r="J115" s="45"/>
      <c r="K115" s="84"/>
      <c r="L115" s="66"/>
      <c r="M115" s="66"/>
      <c r="N115" s="66"/>
      <c r="O115" s="66"/>
      <c r="P115" s="66"/>
      <c r="Q115" s="66"/>
      <c r="R115" s="66"/>
      <c r="S115" s="66"/>
      <c r="T115" s="66"/>
      <c r="U115" s="66"/>
      <c r="V115" s="66"/>
      <c r="W115" s="66"/>
      <c r="X115" s="66"/>
      <c r="Y115" s="66"/>
      <c r="Z115" s="66"/>
      <c r="AA115" s="66"/>
      <c r="AB115" s="66"/>
      <c r="AC115" s="66"/>
      <c r="AD115" s="66"/>
      <c r="AE115" s="66"/>
      <c r="AF115" s="66"/>
      <c r="AG115" s="66"/>
      <c r="AH115" s="66"/>
      <c r="AI115" s="66"/>
      <c r="AJ115" s="66"/>
      <c r="AK115" s="66"/>
    </row>
    <row r="116" spans="2:37" s="9" customFormat="1" x14ac:dyDescent="0.2">
      <c r="B116" s="42"/>
      <c r="C116" s="42"/>
      <c r="D116" s="42"/>
      <c r="E116" s="42"/>
      <c r="F116" s="42"/>
      <c r="G116" s="42"/>
      <c r="H116" s="63"/>
      <c r="I116" s="45"/>
      <c r="J116" s="45"/>
      <c r="K116" s="84"/>
      <c r="L116" s="66"/>
      <c r="M116" s="66"/>
      <c r="N116" s="66"/>
      <c r="O116" s="66"/>
      <c r="P116" s="66"/>
      <c r="Q116" s="66"/>
      <c r="R116" s="66"/>
      <c r="S116" s="66"/>
      <c r="T116" s="66"/>
      <c r="U116" s="66"/>
      <c r="V116" s="66"/>
      <c r="W116" s="66"/>
      <c r="X116" s="66"/>
      <c r="Y116" s="66"/>
      <c r="Z116" s="66"/>
      <c r="AA116" s="66"/>
      <c r="AB116" s="66"/>
      <c r="AC116" s="66"/>
      <c r="AD116" s="66"/>
      <c r="AE116" s="66"/>
      <c r="AF116" s="66"/>
      <c r="AG116" s="66"/>
      <c r="AH116" s="66"/>
      <c r="AI116" s="66"/>
      <c r="AJ116" s="66"/>
      <c r="AK116" s="66"/>
    </row>
    <row r="117" spans="2:37" s="9" customFormat="1" x14ac:dyDescent="0.2">
      <c r="B117" s="42"/>
      <c r="C117" s="42"/>
      <c r="D117" s="42"/>
      <c r="E117" s="42"/>
      <c r="F117" s="42"/>
      <c r="G117" s="42"/>
      <c r="H117" s="63"/>
      <c r="I117" s="45"/>
      <c r="J117" s="45"/>
      <c r="K117" s="84"/>
      <c r="L117" s="66"/>
      <c r="M117" s="66"/>
      <c r="N117" s="66"/>
      <c r="O117" s="66"/>
      <c r="P117" s="66"/>
      <c r="Q117" s="66"/>
      <c r="R117" s="66"/>
      <c r="S117" s="66"/>
      <c r="T117" s="66"/>
      <c r="U117" s="66"/>
      <c r="V117" s="66"/>
      <c r="W117" s="66"/>
      <c r="X117" s="66"/>
      <c r="Y117" s="66"/>
      <c r="Z117" s="66"/>
      <c r="AA117" s="66"/>
      <c r="AB117" s="66"/>
      <c r="AC117" s="66"/>
      <c r="AD117" s="66"/>
      <c r="AE117" s="66"/>
      <c r="AF117" s="66"/>
      <c r="AG117" s="66"/>
      <c r="AH117" s="66"/>
      <c r="AI117" s="66"/>
      <c r="AJ117" s="66"/>
      <c r="AK117" s="66"/>
    </row>
    <row r="118" spans="2:37" s="9" customFormat="1" x14ac:dyDescent="0.2">
      <c r="B118" s="42"/>
      <c r="C118" s="42"/>
      <c r="D118" s="42"/>
      <c r="E118" s="42"/>
      <c r="F118" s="42"/>
      <c r="G118" s="42"/>
      <c r="H118" s="63"/>
      <c r="I118" s="45"/>
      <c r="J118" s="45"/>
      <c r="K118" s="84"/>
      <c r="L118" s="66"/>
      <c r="M118" s="66"/>
      <c r="N118" s="66"/>
      <c r="O118" s="66"/>
      <c r="P118" s="66"/>
      <c r="Q118" s="66"/>
      <c r="R118" s="66"/>
      <c r="S118" s="66"/>
      <c r="T118" s="66"/>
      <c r="U118" s="66"/>
      <c r="V118" s="66"/>
      <c r="W118" s="66"/>
      <c r="X118" s="66"/>
      <c r="Y118" s="66"/>
      <c r="Z118" s="66"/>
      <c r="AA118" s="66"/>
      <c r="AB118" s="66"/>
      <c r="AC118" s="66"/>
      <c r="AD118" s="66"/>
      <c r="AE118" s="66"/>
      <c r="AF118" s="66"/>
      <c r="AG118" s="66"/>
      <c r="AH118" s="66"/>
      <c r="AI118" s="66"/>
      <c r="AJ118" s="66"/>
      <c r="AK118" s="66"/>
    </row>
    <row r="119" spans="2:37" s="9" customFormat="1" x14ac:dyDescent="0.2">
      <c r="B119" s="42"/>
      <c r="C119" s="42"/>
      <c r="D119" s="42"/>
      <c r="E119" s="42"/>
      <c r="F119" s="42"/>
      <c r="G119" s="42"/>
      <c r="H119" s="63"/>
      <c r="I119" s="45"/>
      <c r="J119" s="45"/>
      <c r="K119" s="84"/>
      <c r="L119" s="66"/>
      <c r="M119" s="66"/>
      <c r="N119" s="66"/>
      <c r="O119" s="66"/>
      <c r="P119" s="66"/>
      <c r="Q119" s="66"/>
      <c r="R119" s="66"/>
      <c r="S119" s="66"/>
      <c r="T119" s="66"/>
      <c r="U119" s="66"/>
      <c r="V119" s="66"/>
      <c r="W119" s="66"/>
      <c r="X119" s="66"/>
      <c r="Y119" s="66"/>
      <c r="Z119" s="66"/>
      <c r="AA119" s="66"/>
      <c r="AB119" s="66"/>
      <c r="AC119" s="66"/>
      <c r="AD119" s="66"/>
      <c r="AE119" s="66"/>
      <c r="AF119" s="66"/>
      <c r="AG119" s="66"/>
      <c r="AH119" s="66"/>
      <c r="AI119" s="66"/>
      <c r="AJ119" s="66"/>
      <c r="AK119" s="66"/>
    </row>
    <row r="120" spans="2:37" s="9" customFormat="1" x14ac:dyDescent="0.2">
      <c r="B120" s="42"/>
      <c r="C120" s="42"/>
      <c r="D120" s="42"/>
      <c r="E120" s="42"/>
      <c r="F120" s="42"/>
      <c r="G120" s="42"/>
      <c r="H120" s="63"/>
      <c r="I120" s="45"/>
      <c r="J120" s="45"/>
      <c r="K120" s="84"/>
      <c r="L120" s="66"/>
      <c r="M120" s="66"/>
      <c r="N120" s="66"/>
      <c r="O120" s="66"/>
      <c r="P120" s="66"/>
      <c r="Q120" s="66"/>
      <c r="R120" s="66"/>
      <c r="S120" s="66"/>
      <c r="T120" s="66"/>
      <c r="U120" s="66"/>
      <c r="V120" s="66"/>
      <c r="W120" s="66"/>
      <c r="X120" s="66"/>
      <c r="Y120" s="66"/>
      <c r="Z120" s="66"/>
      <c r="AA120" s="66"/>
      <c r="AB120" s="66"/>
      <c r="AC120" s="66"/>
      <c r="AD120" s="66"/>
      <c r="AE120" s="66"/>
      <c r="AF120" s="66"/>
      <c r="AG120" s="66"/>
      <c r="AH120" s="66"/>
      <c r="AI120" s="66"/>
      <c r="AJ120" s="66"/>
      <c r="AK120" s="66"/>
    </row>
    <row r="121" spans="2:37" s="9" customFormat="1" x14ac:dyDescent="0.2">
      <c r="B121" s="42"/>
      <c r="C121" s="42"/>
      <c r="D121" s="42"/>
      <c r="E121" s="42"/>
      <c r="F121" s="42"/>
      <c r="G121" s="42"/>
      <c r="H121" s="63"/>
      <c r="I121" s="45"/>
      <c r="J121" s="45"/>
      <c r="K121" s="84"/>
      <c r="L121" s="66"/>
      <c r="M121" s="66"/>
      <c r="N121" s="66"/>
      <c r="O121" s="66"/>
      <c r="P121" s="66"/>
      <c r="Q121" s="66"/>
      <c r="R121" s="66"/>
      <c r="S121" s="66"/>
      <c r="T121" s="66"/>
      <c r="U121" s="66"/>
      <c r="V121" s="66"/>
      <c r="W121" s="66"/>
      <c r="X121" s="66"/>
      <c r="Y121" s="66"/>
      <c r="Z121" s="66"/>
      <c r="AA121" s="66"/>
      <c r="AB121" s="66"/>
      <c r="AC121" s="66"/>
      <c r="AD121" s="66"/>
      <c r="AE121" s="66"/>
      <c r="AF121" s="66"/>
      <c r="AG121" s="66"/>
      <c r="AH121" s="66"/>
      <c r="AI121" s="66"/>
      <c r="AJ121" s="66"/>
      <c r="AK121" s="66"/>
    </row>
    <row r="122" spans="2:37" s="9" customFormat="1" x14ac:dyDescent="0.2">
      <c r="B122" s="42"/>
      <c r="C122" s="42"/>
      <c r="D122" s="42"/>
      <c r="E122" s="42"/>
      <c r="F122" s="42"/>
      <c r="G122" s="42"/>
      <c r="H122" s="63"/>
      <c r="I122" s="45"/>
      <c r="J122" s="45"/>
      <c r="K122" s="84"/>
      <c r="L122" s="66"/>
      <c r="M122" s="66"/>
      <c r="N122" s="66"/>
      <c r="O122" s="66"/>
      <c r="P122" s="66"/>
      <c r="Q122" s="66"/>
      <c r="R122" s="66"/>
      <c r="S122" s="66"/>
      <c r="T122" s="66"/>
      <c r="U122" s="66"/>
      <c r="V122" s="66"/>
      <c r="W122" s="66"/>
      <c r="X122" s="66"/>
      <c r="Y122" s="66"/>
      <c r="Z122" s="66"/>
      <c r="AA122" s="66"/>
      <c r="AB122" s="66"/>
      <c r="AC122" s="66"/>
      <c r="AD122" s="66"/>
      <c r="AE122" s="66"/>
      <c r="AF122" s="66"/>
      <c r="AG122" s="66"/>
      <c r="AH122" s="66"/>
      <c r="AI122" s="66"/>
      <c r="AJ122" s="66"/>
      <c r="AK122" s="66"/>
    </row>
    <row r="123" spans="2:37" s="9" customFormat="1" x14ac:dyDescent="0.2">
      <c r="B123" s="42"/>
      <c r="C123" s="42"/>
      <c r="D123" s="42"/>
      <c r="E123" s="42"/>
      <c r="F123" s="42"/>
      <c r="G123" s="42"/>
      <c r="H123" s="63"/>
      <c r="I123" s="45"/>
      <c r="J123" s="45"/>
      <c r="K123" s="84"/>
      <c r="L123" s="66"/>
      <c r="M123" s="66"/>
      <c r="N123" s="66"/>
      <c r="O123" s="66"/>
      <c r="P123" s="66"/>
      <c r="Q123" s="66"/>
      <c r="R123" s="66"/>
      <c r="S123" s="66"/>
      <c r="T123" s="66"/>
      <c r="U123" s="66"/>
      <c r="V123" s="66"/>
      <c r="W123" s="66"/>
      <c r="X123" s="66"/>
      <c r="Y123" s="66"/>
      <c r="Z123" s="66"/>
      <c r="AA123" s="66"/>
      <c r="AB123" s="66"/>
      <c r="AC123" s="66"/>
      <c r="AD123" s="66"/>
      <c r="AE123" s="66"/>
      <c r="AF123" s="66"/>
      <c r="AG123" s="66"/>
      <c r="AH123" s="66"/>
      <c r="AI123" s="66"/>
      <c r="AJ123" s="66"/>
      <c r="AK123" s="66"/>
    </row>
    <row r="124" spans="2:37" s="9" customFormat="1" x14ac:dyDescent="0.2">
      <c r="B124" s="42"/>
      <c r="C124" s="42"/>
      <c r="D124" s="42"/>
      <c r="E124" s="42"/>
      <c r="F124" s="42"/>
      <c r="G124" s="42"/>
      <c r="H124" s="63"/>
      <c r="I124" s="45"/>
      <c r="J124" s="45"/>
      <c r="K124" s="84"/>
      <c r="L124" s="66"/>
      <c r="M124" s="66"/>
      <c r="N124" s="66"/>
      <c r="O124" s="66"/>
      <c r="P124" s="66"/>
      <c r="Q124" s="66"/>
      <c r="R124" s="66"/>
      <c r="S124" s="66"/>
      <c r="T124" s="66"/>
      <c r="U124" s="66"/>
      <c r="V124" s="66"/>
      <c r="W124" s="66"/>
      <c r="X124" s="66"/>
      <c r="Y124" s="66"/>
      <c r="Z124" s="66"/>
      <c r="AA124" s="66"/>
      <c r="AB124" s="66"/>
      <c r="AC124" s="66"/>
      <c r="AD124" s="66"/>
      <c r="AE124" s="66"/>
      <c r="AF124" s="66"/>
      <c r="AG124" s="66"/>
      <c r="AH124" s="66"/>
      <c r="AI124" s="66"/>
      <c r="AJ124" s="66"/>
      <c r="AK124" s="66"/>
    </row>
    <row r="125" spans="2:37" s="9" customFormat="1" x14ac:dyDescent="0.2">
      <c r="B125" s="42"/>
      <c r="C125" s="42"/>
      <c r="D125" s="42"/>
      <c r="E125" s="42"/>
      <c r="F125" s="42"/>
      <c r="G125" s="42"/>
      <c r="H125" s="63"/>
      <c r="I125" s="45"/>
      <c r="J125" s="45"/>
      <c r="K125" s="84"/>
      <c r="L125" s="66"/>
      <c r="M125" s="66"/>
      <c r="N125" s="66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  <c r="AA125" s="66"/>
      <c r="AB125" s="66"/>
      <c r="AC125" s="66"/>
      <c r="AD125" s="66"/>
      <c r="AE125" s="66"/>
      <c r="AF125" s="66"/>
      <c r="AG125" s="66"/>
      <c r="AH125" s="66"/>
      <c r="AI125" s="66"/>
      <c r="AJ125" s="66"/>
      <c r="AK125" s="66"/>
    </row>
    <row r="126" spans="2:37" s="9" customFormat="1" x14ac:dyDescent="0.2">
      <c r="B126" s="42"/>
      <c r="C126" s="42"/>
      <c r="D126" s="42"/>
      <c r="E126" s="42"/>
      <c r="F126" s="42"/>
      <c r="G126" s="42"/>
      <c r="H126" s="63"/>
      <c r="I126" s="45"/>
      <c r="J126" s="45"/>
      <c r="K126" s="84"/>
      <c r="L126" s="66"/>
      <c r="M126" s="66"/>
      <c r="N126" s="66"/>
      <c r="O126" s="66"/>
      <c r="P126" s="66"/>
      <c r="Q126" s="66"/>
      <c r="R126" s="66"/>
      <c r="S126" s="66"/>
      <c r="T126" s="66"/>
      <c r="U126" s="66"/>
      <c r="V126" s="66"/>
      <c r="W126" s="66"/>
      <c r="X126" s="66"/>
      <c r="Y126" s="66"/>
      <c r="Z126" s="66"/>
      <c r="AA126" s="66"/>
      <c r="AB126" s="66"/>
      <c r="AC126" s="66"/>
      <c r="AD126" s="66"/>
      <c r="AE126" s="66"/>
      <c r="AF126" s="66"/>
      <c r="AG126" s="66"/>
      <c r="AH126" s="66"/>
      <c r="AI126" s="66"/>
      <c r="AJ126" s="66"/>
      <c r="AK126" s="66"/>
    </row>
    <row r="127" spans="2:37" s="9" customFormat="1" x14ac:dyDescent="0.2">
      <c r="B127" s="42"/>
      <c r="C127" s="42"/>
      <c r="D127" s="42"/>
      <c r="E127" s="42"/>
      <c r="F127" s="42"/>
      <c r="G127" s="42"/>
      <c r="H127" s="63"/>
      <c r="I127" s="45"/>
      <c r="J127" s="45"/>
      <c r="K127" s="84"/>
      <c r="L127" s="66"/>
      <c r="M127" s="66"/>
      <c r="N127" s="66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  <c r="AA127" s="66"/>
      <c r="AB127" s="66"/>
      <c r="AC127" s="66"/>
      <c r="AD127" s="66"/>
      <c r="AE127" s="66"/>
      <c r="AF127" s="66"/>
      <c r="AG127" s="66"/>
      <c r="AH127" s="66"/>
      <c r="AI127" s="66"/>
      <c r="AJ127" s="66"/>
      <c r="AK127" s="66"/>
    </row>
    <row r="128" spans="2:37" s="9" customFormat="1" x14ac:dyDescent="0.2">
      <c r="B128" s="42"/>
      <c r="C128" s="42"/>
      <c r="D128" s="42"/>
      <c r="E128" s="42"/>
      <c r="F128" s="42"/>
      <c r="G128" s="42"/>
      <c r="H128" s="63"/>
      <c r="I128" s="45"/>
      <c r="J128" s="45"/>
      <c r="K128" s="84"/>
      <c r="L128" s="66"/>
      <c r="M128" s="66"/>
      <c r="N128" s="66"/>
      <c r="O128" s="66"/>
      <c r="P128" s="66"/>
      <c r="Q128" s="66"/>
      <c r="R128" s="66"/>
      <c r="S128" s="66"/>
      <c r="T128" s="66"/>
      <c r="U128" s="66"/>
      <c r="V128" s="66"/>
      <c r="W128" s="66"/>
      <c r="X128" s="66"/>
      <c r="Y128" s="66"/>
      <c r="Z128" s="66"/>
      <c r="AA128" s="66"/>
      <c r="AB128" s="66"/>
      <c r="AC128" s="66"/>
      <c r="AD128" s="66"/>
      <c r="AE128" s="66"/>
      <c r="AF128" s="66"/>
      <c r="AG128" s="66"/>
      <c r="AH128" s="66"/>
      <c r="AI128" s="66"/>
      <c r="AJ128" s="66"/>
      <c r="AK128" s="66"/>
    </row>
    <row r="129" spans="2:37" s="9" customFormat="1" x14ac:dyDescent="0.2">
      <c r="B129" s="42"/>
      <c r="C129" s="42"/>
      <c r="D129" s="42"/>
      <c r="E129" s="42"/>
      <c r="F129" s="42"/>
      <c r="G129" s="42"/>
      <c r="H129" s="63"/>
      <c r="I129" s="45"/>
      <c r="J129" s="45"/>
      <c r="K129" s="84"/>
      <c r="L129" s="66"/>
      <c r="M129" s="66"/>
      <c r="N129" s="66"/>
      <c r="O129" s="66"/>
      <c r="P129" s="66"/>
      <c r="Q129" s="66"/>
      <c r="R129" s="66"/>
      <c r="S129" s="66"/>
      <c r="T129" s="66"/>
      <c r="U129" s="66"/>
      <c r="V129" s="66"/>
      <c r="W129" s="66"/>
      <c r="X129" s="66"/>
      <c r="Y129" s="66"/>
      <c r="Z129" s="66"/>
      <c r="AA129" s="66"/>
      <c r="AB129" s="66"/>
      <c r="AC129" s="66"/>
      <c r="AD129" s="66"/>
      <c r="AE129" s="66"/>
      <c r="AF129" s="66"/>
      <c r="AG129" s="66"/>
      <c r="AH129" s="66"/>
      <c r="AI129" s="66"/>
      <c r="AJ129" s="66"/>
      <c r="AK129" s="66"/>
    </row>
    <row r="130" spans="2:37" x14ac:dyDescent="0.15">
      <c r="H130" s="64"/>
    </row>
    <row r="131" spans="2:37" x14ac:dyDescent="0.15">
      <c r="H131" s="64"/>
    </row>
    <row r="132" spans="2:37" x14ac:dyDescent="0.15">
      <c r="H132" s="64"/>
    </row>
    <row r="133" spans="2:37" x14ac:dyDescent="0.15">
      <c r="H133" s="64"/>
    </row>
    <row r="134" spans="2:37" x14ac:dyDescent="0.15">
      <c r="H134" s="64"/>
    </row>
    <row r="135" spans="2:37" x14ac:dyDescent="0.15">
      <c r="H135" s="64"/>
    </row>
    <row r="136" spans="2:37" x14ac:dyDescent="0.15">
      <c r="H136" s="64"/>
    </row>
    <row r="137" spans="2:37" x14ac:dyDescent="0.15">
      <c r="H137" s="64"/>
    </row>
    <row r="138" spans="2:37" x14ac:dyDescent="0.15">
      <c r="H138" s="64"/>
    </row>
    <row r="139" spans="2:37" x14ac:dyDescent="0.15">
      <c r="H139" s="64"/>
    </row>
    <row r="140" spans="2:37" x14ac:dyDescent="0.15">
      <c r="H140" s="64"/>
    </row>
    <row r="141" spans="2:37" x14ac:dyDescent="0.15">
      <c r="H141" s="64"/>
    </row>
    <row r="142" spans="2:37" x14ac:dyDescent="0.15">
      <c r="H142" s="64"/>
    </row>
    <row r="143" spans="2:37" x14ac:dyDescent="0.15">
      <c r="H143" s="64"/>
    </row>
    <row r="144" spans="2:37" x14ac:dyDescent="0.15">
      <c r="H144" s="64"/>
    </row>
    <row r="145" spans="8:8" x14ac:dyDescent="0.15">
      <c r="H145" s="64"/>
    </row>
    <row r="146" spans="8:8" x14ac:dyDescent="0.15">
      <c r="H146" s="64"/>
    </row>
    <row r="147" spans="8:8" x14ac:dyDescent="0.15">
      <c r="H147" s="64"/>
    </row>
    <row r="148" spans="8:8" x14ac:dyDescent="0.15">
      <c r="H148" s="64"/>
    </row>
    <row r="149" spans="8:8" x14ac:dyDescent="0.15">
      <c r="H149" s="64"/>
    </row>
    <row r="150" spans="8:8" x14ac:dyDescent="0.15">
      <c r="H150" s="64"/>
    </row>
    <row r="151" spans="8:8" x14ac:dyDescent="0.15">
      <c r="H151" s="64"/>
    </row>
    <row r="152" spans="8:8" x14ac:dyDescent="0.15">
      <c r="H152" s="64"/>
    </row>
    <row r="153" spans="8:8" x14ac:dyDescent="0.15">
      <c r="H153" s="64"/>
    </row>
    <row r="154" spans="8:8" x14ac:dyDescent="0.15">
      <c r="H154" s="64"/>
    </row>
    <row r="155" spans="8:8" x14ac:dyDescent="0.15">
      <c r="H155" s="64"/>
    </row>
    <row r="156" spans="8:8" x14ac:dyDescent="0.15">
      <c r="H156" s="64"/>
    </row>
    <row r="157" spans="8:8" x14ac:dyDescent="0.15">
      <c r="H157" s="64"/>
    </row>
    <row r="158" spans="8:8" x14ac:dyDescent="0.15">
      <c r="H158" s="64"/>
    </row>
    <row r="159" spans="8:8" x14ac:dyDescent="0.15">
      <c r="H159" s="64"/>
    </row>
    <row r="160" spans="8:8" x14ac:dyDescent="0.15">
      <c r="H160" s="64"/>
    </row>
    <row r="161" spans="8:8" x14ac:dyDescent="0.15">
      <c r="H161" s="64"/>
    </row>
    <row r="162" spans="8:8" x14ac:dyDescent="0.15">
      <c r="H162" s="64"/>
    </row>
    <row r="163" spans="8:8" x14ac:dyDescent="0.15">
      <c r="H163" s="64"/>
    </row>
    <row r="164" spans="8:8" x14ac:dyDescent="0.15">
      <c r="H164" s="64"/>
    </row>
    <row r="165" spans="8:8" x14ac:dyDescent="0.15">
      <c r="H165" s="64"/>
    </row>
    <row r="166" spans="8:8" x14ac:dyDescent="0.15">
      <c r="H166" s="64"/>
    </row>
    <row r="167" spans="8:8" x14ac:dyDescent="0.15">
      <c r="H167" s="64"/>
    </row>
    <row r="168" spans="8:8" x14ac:dyDescent="0.15">
      <c r="H168" s="64"/>
    </row>
    <row r="169" spans="8:8" x14ac:dyDescent="0.15">
      <c r="H169" s="64"/>
    </row>
    <row r="170" spans="8:8" x14ac:dyDescent="0.15">
      <c r="H170" s="64"/>
    </row>
    <row r="171" spans="8:8" x14ac:dyDescent="0.15">
      <c r="H171" s="64"/>
    </row>
    <row r="172" spans="8:8" x14ac:dyDescent="0.15">
      <c r="H172" s="64"/>
    </row>
    <row r="173" spans="8:8" x14ac:dyDescent="0.15">
      <c r="H173" s="64"/>
    </row>
    <row r="174" spans="8:8" x14ac:dyDescent="0.15">
      <c r="H174" s="64"/>
    </row>
    <row r="175" spans="8:8" x14ac:dyDescent="0.15">
      <c r="H175" s="64"/>
    </row>
    <row r="176" spans="8:8" x14ac:dyDescent="0.15">
      <c r="H176" s="64"/>
    </row>
    <row r="177" spans="8:8" x14ac:dyDescent="0.15">
      <c r="H177" s="64"/>
    </row>
    <row r="178" spans="8:8" x14ac:dyDescent="0.15">
      <c r="H178" s="64"/>
    </row>
    <row r="179" spans="8:8" x14ac:dyDescent="0.15">
      <c r="H179" s="64"/>
    </row>
    <row r="180" spans="8:8" x14ac:dyDescent="0.15">
      <c r="H180" s="64"/>
    </row>
    <row r="181" spans="8:8" x14ac:dyDescent="0.15">
      <c r="H181" s="64"/>
    </row>
    <row r="182" spans="8:8" x14ac:dyDescent="0.15">
      <c r="H182" s="64"/>
    </row>
    <row r="183" spans="8:8" x14ac:dyDescent="0.15">
      <c r="H183" s="64"/>
    </row>
    <row r="184" spans="8:8" x14ac:dyDescent="0.15">
      <c r="H184" s="64"/>
    </row>
    <row r="185" spans="8:8" x14ac:dyDescent="0.15">
      <c r="H185" s="64"/>
    </row>
    <row r="186" spans="8:8" x14ac:dyDescent="0.15">
      <c r="H186" s="64"/>
    </row>
    <row r="187" spans="8:8" x14ac:dyDescent="0.15">
      <c r="H187" s="64"/>
    </row>
    <row r="188" spans="8:8" x14ac:dyDescent="0.15">
      <c r="H188" s="64"/>
    </row>
    <row r="189" spans="8:8" x14ac:dyDescent="0.15">
      <c r="H189" s="64"/>
    </row>
    <row r="190" spans="8:8" x14ac:dyDescent="0.15">
      <c r="H190" s="64"/>
    </row>
    <row r="191" spans="8:8" x14ac:dyDescent="0.15">
      <c r="H191" s="64"/>
    </row>
    <row r="192" spans="8:8" x14ac:dyDescent="0.15">
      <c r="H192" s="64"/>
    </row>
    <row r="193" spans="8:8" x14ac:dyDescent="0.15">
      <c r="H193" s="64"/>
    </row>
    <row r="194" spans="8:8" x14ac:dyDescent="0.15">
      <c r="H194" s="64"/>
    </row>
    <row r="195" spans="8:8" x14ac:dyDescent="0.15">
      <c r="H195" s="64"/>
    </row>
    <row r="196" spans="8:8" x14ac:dyDescent="0.15">
      <c r="H196" s="64"/>
    </row>
    <row r="197" spans="8:8" x14ac:dyDescent="0.15">
      <c r="H197" s="64"/>
    </row>
    <row r="198" spans="8:8" x14ac:dyDescent="0.15">
      <c r="H198" s="64"/>
    </row>
    <row r="199" spans="8:8" x14ac:dyDescent="0.15">
      <c r="H199" s="64"/>
    </row>
    <row r="200" spans="8:8" x14ac:dyDescent="0.15">
      <c r="H200" s="64"/>
    </row>
    <row r="201" spans="8:8" x14ac:dyDescent="0.15">
      <c r="H201" s="64"/>
    </row>
    <row r="202" spans="8:8" x14ac:dyDescent="0.15">
      <c r="H202" s="64"/>
    </row>
    <row r="203" spans="8:8" x14ac:dyDescent="0.15">
      <c r="H203" s="64"/>
    </row>
    <row r="204" spans="8:8" x14ac:dyDescent="0.15">
      <c r="H204" s="64"/>
    </row>
    <row r="205" spans="8:8" x14ac:dyDescent="0.15">
      <c r="H205" s="64"/>
    </row>
    <row r="206" spans="8:8" x14ac:dyDescent="0.15">
      <c r="H206" s="64"/>
    </row>
    <row r="207" spans="8:8" x14ac:dyDescent="0.15">
      <c r="H207" s="64"/>
    </row>
    <row r="208" spans="8:8" x14ac:dyDescent="0.15">
      <c r="H208" s="64"/>
    </row>
    <row r="209" spans="8:8" x14ac:dyDescent="0.15">
      <c r="H209" s="64"/>
    </row>
    <row r="210" spans="8:8" x14ac:dyDescent="0.15">
      <c r="H210" s="64"/>
    </row>
    <row r="211" spans="8:8" x14ac:dyDescent="0.15">
      <c r="H211" s="64"/>
    </row>
    <row r="212" spans="8:8" x14ac:dyDescent="0.15">
      <c r="H212" s="64"/>
    </row>
    <row r="213" spans="8:8" x14ac:dyDescent="0.15">
      <c r="H213" s="64"/>
    </row>
    <row r="214" spans="8:8" x14ac:dyDescent="0.15">
      <c r="H214" s="64"/>
    </row>
    <row r="215" spans="8:8" x14ac:dyDescent="0.15">
      <c r="H215" s="64"/>
    </row>
    <row r="216" spans="8:8" x14ac:dyDescent="0.15">
      <c r="H216" s="64"/>
    </row>
    <row r="217" spans="8:8" x14ac:dyDescent="0.15">
      <c r="H217" s="64"/>
    </row>
    <row r="218" spans="8:8" x14ac:dyDescent="0.15">
      <c r="H218" s="64"/>
    </row>
    <row r="219" spans="8:8" x14ac:dyDescent="0.15">
      <c r="H219" s="64"/>
    </row>
    <row r="220" spans="8:8" x14ac:dyDescent="0.15">
      <c r="H220" s="64"/>
    </row>
    <row r="221" spans="8:8" x14ac:dyDescent="0.15">
      <c r="H221" s="64"/>
    </row>
    <row r="222" spans="8:8" x14ac:dyDescent="0.15">
      <c r="H222" s="64"/>
    </row>
    <row r="223" spans="8:8" x14ac:dyDescent="0.15">
      <c r="H223" s="64"/>
    </row>
    <row r="224" spans="8:8" x14ac:dyDescent="0.15">
      <c r="H224" s="64"/>
    </row>
    <row r="225" spans="8:8" x14ac:dyDescent="0.15">
      <c r="H225" s="64"/>
    </row>
    <row r="226" spans="8:8" x14ac:dyDescent="0.15">
      <c r="H226" s="64"/>
    </row>
    <row r="227" spans="8:8" x14ac:dyDescent="0.15">
      <c r="H227" s="64"/>
    </row>
    <row r="228" spans="8:8" x14ac:dyDescent="0.15">
      <c r="H228" s="64"/>
    </row>
    <row r="229" spans="8:8" x14ac:dyDescent="0.15">
      <c r="H229" s="64"/>
    </row>
    <row r="230" spans="8:8" x14ac:dyDescent="0.15">
      <c r="H230" s="64"/>
    </row>
    <row r="231" spans="8:8" x14ac:dyDescent="0.15">
      <c r="H231" s="64"/>
    </row>
    <row r="232" spans="8:8" x14ac:dyDescent="0.15">
      <c r="H232" s="64"/>
    </row>
    <row r="233" spans="8:8" x14ac:dyDescent="0.15">
      <c r="H233" s="64"/>
    </row>
    <row r="234" spans="8:8" x14ac:dyDescent="0.15">
      <c r="H234" s="64"/>
    </row>
    <row r="235" spans="8:8" x14ac:dyDescent="0.15">
      <c r="H235" s="64"/>
    </row>
    <row r="236" spans="8:8" x14ac:dyDescent="0.15">
      <c r="H236" s="64"/>
    </row>
    <row r="237" spans="8:8" x14ac:dyDescent="0.15">
      <c r="H237" s="64"/>
    </row>
    <row r="238" spans="8:8" x14ac:dyDescent="0.15">
      <c r="H238" s="64"/>
    </row>
    <row r="239" spans="8:8" x14ac:dyDescent="0.15">
      <c r="H239" s="64"/>
    </row>
    <row r="240" spans="8:8" x14ac:dyDescent="0.15">
      <c r="H240" s="64"/>
    </row>
    <row r="241" spans="8:8" x14ac:dyDescent="0.15">
      <c r="H241" s="64"/>
    </row>
    <row r="242" spans="8:8" x14ac:dyDescent="0.15">
      <c r="H242" s="64"/>
    </row>
    <row r="243" spans="8:8" x14ac:dyDescent="0.15">
      <c r="H243" s="64"/>
    </row>
    <row r="244" spans="8:8" x14ac:dyDescent="0.15">
      <c r="H244" s="64"/>
    </row>
    <row r="245" spans="8:8" x14ac:dyDescent="0.15">
      <c r="H245" s="64"/>
    </row>
    <row r="246" spans="8:8" x14ac:dyDescent="0.15">
      <c r="H246" s="64"/>
    </row>
    <row r="247" spans="8:8" x14ac:dyDescent="0.15">
      <c r="H247" s="64"/>
    </row>
    <row r="248" spans="8:8" x14ac:dyDescent="0.15">
      <c r="H248" s="64"/>
    </row>
    <row r="249" spans="8:8" x14ac:dyDescent="0.15">
      <c r="H249" s="64"/>
    </row>
    <row r="250" spans="8:8" x14ac:dyDescent="0.15">
      <c r="H250" s="64"/>
    </row>
    <row r="251" spans="8:8" x14ac:dyDescent="0.15">
      <c r="H251" s="64"/>
    </row>
    <row r="252" spans="8:8" x14ac:dyDescent="0.15">
      <c r="H252" s="64"/>
    </row>
    <row r="253" spans="8:8" x14ac:dyDescent="0.15">
      <c r="H253" s="64"/>
    </row>
    <row r="254" spans="8:8" x14ac:dyDescent="0.15">
      <c r="H254" s="64"/>
    </row>
    <row r="255" spans="8:8" x14ac:dyDescent="0.15">
      <c r="H255" s="64"/>
    </row>
    <row r="256" spans="8:8" x14ac:dyDescent="0.15">
      <c r="H256" s="64"/>
    </row>
    <row r="257" spans="8:8" x14ac:dyDescent="0.15">
      <c r="H257" s="64"/>
    </row>
    <row r="258" spans="8:8" x14ac:dyDescent="0.15">
      <c r="H258" s="64"/>
    </row>
    <row r="259" spans="8:8" x14ac:dyDescent="0.15">
      <c r="H259" s="64"/>
    </row>
    <row r="260" spans="8:8" x14ac:dyDescent="0.15">
      <c r="H260" s="64"/>
    </row>
    <row r="261" spans="8:8" x14ac:dyDescent="0.15">
      <c r="H261" s="64"/>
    </row>
    <row r="262" spans="8:8" x14ac:dyDescent="0.15">
      <c r="H262" s="64"/>
    </row>
    <row r="263" spans="8:8" x14ac:dyDescent="0.15">
      <c r="H263" s="64"/>
    </row>
    <row r="264" spans="8:8" x14ac:dyDescent="0.15">
      <c r="H264" s="64"/>
    </row>
    <row r="265" spans="8:8" x14ac:dyDescent="0.15">
      <c r="H265" s="64"/>
    </row>
    <row r="266" spans="8:8" x14ac:dyDescent="0.15">
      <c r="H266" s="64"/>
    </row>
    <row r="267" spans="8:8" x14ac:dyDescent="0.15">
      <c r="H267" s="64"/>
    </row>
    <row r="268" spans="8:8" x14ac:dyDescent="0.15">
      <c r="H268" s="64"/>
    </row>
    <row r="269" spans="8:8" x14ac:dyDescent="0.15">
      <c r="H269" s="64"/>
    </row>
    <row r="270" spans="8:8" x14ac:dyDescent="0.15">
      <c r="H270" s="64"/>
    </row>
    <row r="271" spans="8:8" x14ac:dyDescent="0.15">
      <c r="H271" s="64"/>
    </row>
    <row r="272" spans="8:8" x14ac:dyDescent="0.15">
      <c r="H272" s="64"/>
    </row>
    <row r="273" spans="8:8" x14ac:dyDescent="0.15">
      <c r="H273" s="64"/>
    </row>
    <row r="274" spans="8:8" x14ac:dyDescent="0.15">
      <c r="H274" s="64"/>
    </row>
    <row r="275" spans="8:8" x14ac:dyDescent="0.15">
      <c r="H275" s="64"/>
    </row>
    <row r="276" spans="8:8" x14ac:dyDescent="0.15">
      <c r="H276" s="64"/>
    </row>
    <row r="277" spans="8:8" x14ac:dyDescent="0.15">
      <c r="H277" s="64"/>
    </row>
    <row r="278" spans="8:8" x14ac:dyDescent="0.15">
      <c r="H278" s="64"/>
    </row>
    <row r="279" spans="8:8" x14ac:dyDescent="0.15">
      <c r="H279" s="64"/>
    </row>
    <row r="280" spans="8:8" x14ac:dyDescent="0.15">
      <c r="H280" s="64"/>
    </row>
    <row r="281" spans="8:8" x14ac:dyDescent="0.15">
      <c r="H281" s="64"/>
    </row>
    <row r="282" spans="8:8" x14ac:dyDescent="0.15">
      <c r="H282" s="64"/>
    </row>
    <row r="283" spans="8:8" x14ac:dyDescent="0.15">
      <c r="H283" s="64"/>
    </row>
    <row r="284" spans="8:8" x14ac:dyDescent="0.15">
      <c r="H284" s="64"/>
    </row>
    <row r="285" spans="8:8" x14ac:dyDescent="0.15">
      <c r="H285" s="64"/>
    </row>
    <row r="286" spans="8:8" x14ac:dyDescent="0.15">
      <c r="H286" s="64"/>
    </row>
    <row r="287" spans="8:8" x14ac:dyDescent="0.15">
      <c r="H287" s="64"/>
    </row>
    <row r="288" spans="8:8" x14ac:dyDescent="0.15">
      <c r="H288" s="64"/>
    </row>
    <row r="289" spans="8:8" x14ac:dyDescent="0.15">
      <c r="H289" s="64"/>
    </row>
    <row r="290" spans="8:8" x14ac:dyDescent="0.15">
      <c r="H290" s="64"/>
    </row>
    <row r="291" spans="8:8" x14ac:dyDescent="0.15">
      <c r="H291" s="64"/>
    </row>
    <row r="292" spans="8:8" x14ac:dyDescent="0.15">
      <c r="H292" s="64"/>
    </row>
    <row r="293" spans="8:8" x14ac:dyDescent="0.15">
      <c r="H293" s="64"/>
    </row>
    <row r="294" spans="8:8" x14ac:dyDescent="0.15">
      <c r="H294" s="64"/>
    </row>
    <row r="295" spans="8:8" x14ac:dyDescent="0.15">
      <c r="H295" s="64"/>
    </row>
    <row r="296" spans="8:8" x14ac:dyDescent="0.15">
      <c r="H296" s="64"/>
    </row>
    <row r="297" spans="8:8" x14ac:dyDescent="0.15">
      <c r="H297" s="64"/>
    </row>
    <row r="298" spans="8:8" x14ac:dyDescent="0.15">
      <c r="H298" s="64"/>
    </row>
    <row r="299" spans="8:8" x14ac:dyDescent="0.15">
      <c r="H299" s="64"/>
    </row>
    <row r="300" spans="8:8" x14ac:dyDescent="0.15">
      <c r="H300" s="64"/>
    </row>
    <row r="301" spans="8:8" x14ac:dyDescent="0.15">
      <c r="H301" s="64"/>
    </row>
    <row r="302" spans="8:8" x14ac:dyDescent="0.15">
      <c r="H302" s="64"/>
    </row>
    <row r="303" spans="8:8" x14ac:dyDescent="0.15">
      <c r="H303" s="64"/>
    </row>
    <row r="304" spans="8:8" x14ac:dyDescent="0.15">
      <c r="H304" s="64"/>
    </row>
    <row r="305" spans="8:8" x14ac:dyDescent="0.15">
      <c r="H305" s="64"/>
    </row>
    <row r="306" spans="8:8" x14ac:dyDescent="0.15">
      <c r="H306" s="64"/>
    </row>
    <row r="307" spans="8:8" x14ac:dyDescent="0.15">
      <c r="H307" s="64"/>
    </row>
    <row r="308" spans="8:8" x14ac:dyDescent="0.15">
      <c r="H308" s="64"/>
    </row>
    <row r="309" spans="8:8" x14ac:dyDescent="0.15">
      <c r="H309" s="64"/>
    </row>
    <row r="310" spans="8:8" x14ac:dyDescent="0.15">
      <c r="H310" s="64"/>
    </row>
    <row r="311" spans="8:8" x14ac:dyDescent="0.15">
      <c r="H311" s="64"/>
    </row>
    <row r="312" spans="8:8" x14ac:dyDescent="0.15">
      <c r="H312" s="64"/>
    </row>
    <row r="313" spans="8:8" x14ac:dyDescent="0.15">
      <c r="H313" s="64"/>
    </row>
    <row r="314" spans="8:8" x14ac:dyDescent="0.15">
      <c r="H314" s="64"/>
    </row>
    <row r="315" spans="8:8" x14ac:dyDescent="0.15">
      <c r="H315" s="64"/>
    </row>
    <row r="316" spans="8:8" x14ac:dyDescent="0.15">
      <c r="H316" s="64"/>
    </row>
    <row r="317" spans="8:8" x14ac:dyDescent="0.15">
      <c r="H317" s="64"/>
    </row>
    <row r="318" spans="8:8" x14ac:dyDescent="0.15">
      <c r="H318" s="64"/>
    </row>
    <row r="319" spans="8:8" x14ac:dyDescent="0.15">
      <c r="H319" s="64"/>
    </row>
    <row r="320" spans="8:8" x14ac:dyDescent="0.15">
      <c r="H320" s="64"/>
    </row>
    <row r="321" spans="8:8" x14ac:dyDescent="0.15">
      <c r="H321" s="64"/>
    </row>
    <row r="322" spans="8:8" x14ac:dyDescent="0.15">
      <c r="H322" s="64"/>
    </row>
    <row r="323" spans="8:8" x14ac:dyDescent="0.15">
      <c r="H323" s="64"/>
    </row>
    <row r="324" spans="8:8" x14ac:dyDescent="0.15">
      <c r="H324" s="64"/>
    </row>
    <row r="325" spans="8:8" x14ac:dyDescent="0.15">
      <c r="H325" s="64"/>
    </row>
    <row r="326" spans="8:8" x14ac:dyDescent="0.15">
      <c r="H326" s="64"/>
    </row>
    <row r="327" spans="8:8" x14ac:dyDescent="0.15">
      <c r="H327" s="64"/>
    </row>
  </sheetData>
  <mergeCells count="26">
    <mergeCell ref="H28:I28"/>
    <mergeCell ref="B36:G36"/>
    <mergeCell ref="B28:G29"/>
    <mergeCell ref="E6:E7"/>
    <mergeCell ref="B30:G30"/>
    <mergeCell ref="C6:C7"/>
    <mergeCell ref="G6:G7"/>
    <mergeCell ref="H6:I6"/>
    <mergeCell ref="B24:G24"/>
    <mergeCell ref="F6:F7"/>
    <mergeCell ref="B6:B7"/>
    <mergeCell ref="D6:D7"/>
    <mergeCell ref="K26:L27"/>
    <mergeCell ref="K33:L33"/>
    <mergeCell ref="K28:L28"/>
    <mergeCell ref="K29:L29"/>
    <mergeCell ref="L6:O6"/>
    <mergeCell ref="N26:N27"/>
    <mergeCell ref="K25:M25"/>
    <mergeCell ref="M26:M27"/>
    <mergeCell ref="K34:L34"/>
    <mergeCell ref="K35:L35"/>
    <mergeCell ref="K36:L36"/>
    <mergeCell ref="K30:L30"/>
    <mergeCell ref="K31:L31"/>
    <mergeCell ref="K32:L32"/>
  </mergeCells>
  <phoneticPr fontId="3" type="noConversion"/>
  <conditionalFormatting sqref="O8:O23">
    <cfRule type="containsText" dxfId="28" priority="1" operator="containsText" text="ERROR">
      <formula>NOT(ISERROR(SEARCH("ERROR",O8)))</formula>
    </cfRule>
  </conditionalFormatting>
  <printOptions horizontalCentered="1"/>
  <pageMargins left="0" right="0" top="0.39370078740157483" bottom="0.78740157480314965" header="0" footer="0.59055118110236227"/>
  <pageSetup scale="70" orientation="landscape" r:id="rId1"/>
  <headerFooter alignWithMargins="0">
    <oddFooter>&amp;L&amp;8&amp;A - &amp;F
&amp;D&amp;R&amp;8&amp;P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G373"/>
  <sheetViews>
    <sheetView view="pageBreakPreview" zoomScaleNormal="100" zoomScaleSheetLayoutView="100" workbookViewId="0">
      <selection activeCell="B12" sqref="B12"/>
    </sheetView>
  </sheetViews>
  <sheetFormatPr baseColWidth="10" defaultRowHeight="10.5" x14ac:dyDescent="0.15"/>
  <cols>
    <col min="1" max="1" width="54.42578125" style="13" customWidth="1"/>
    <col min="2" max="2" width="32.5703125" style="13" customWidth="1"/>
    <col min="3" max="3" width="7" style="65" customWidth="1"/>
    <col min="4" max="4" width="11.42578125" style="65"/>
    <col min="5" max="5" width="7" style="65" customWidth="1"/>
    <col min="6" max="6" width="11.42578125" style="65"/>
    <col min="7" max="7" width="7" style="65" customWidth="1"/>
    <col min="8" max="8" width="11.42578125" style="65"/>
    <col min="9" max="9" width="7" style="65" customWidth="1"/>
    <col min="10" max="10" width="11.42578125" style="65"/>
    <col min="11" max="11" width="7" style="65" customWidth="1"/>
    <col min="12" max="33" width="11.42578125" style="65"/>
    <col min="34" max="16384" width="11.42578125" style="13"/>
  </cols>
  <sheetData>
    <row r="1" spans="1:33" s="3" customFormat="1" ht="24" customHeight="1" x14ac:dyDescent="0.15">
      <c r="A1" s="39" t="s">
        <v>99</v>
      </c>
      <c r="B1" s="40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</row>
    <row r="2" spans="1:33" s="3" customFormat="1" x14ac:dyDescent="0.15"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</row>
    <row r="3" spans="1:33" s="36" customFormat="1" ht="24" customHeight="1" x14ac:dyDescent="0.2">
      <c r="A3" s="38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</row>
    <row r="4" spans="1:33" s="102" customFormat="1" ht="12" customHeight="1" thickBot="1" x14ac:dyDescent="0.25">
      <c r="A4" s="91" t="s">
        <v>29</v>
      </c>
      <c r="B4" s="91"/>
    </row>
    <row r="5" spans="1:33" s="70" customFormat="1" ht="30" customHeight="1" x14ac:dyDescent="0.2">
      <c r="A5" s="72"/>
      <c r="B5" s="81" t="s">
        <v>30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</row>
    <row r="6" spans="1:33" s="68" customFormat="1" ht="24.95" customHeight="1" x14ac:dyDescent="0.2">
      <c r="A6" s="200" t="s">
        <v>66</v>
      </c>
      <c r="B6" s="125"/>
      <c r="C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</row>
    <row r="7" spans="1:33" s="68" customFormat="1" ht="24.95" customHeight="1" x14ac:dyDescent="0.2">
      <c r="A7" s="200" t="s">
        <v>69</v>
      </c>
      <c r="B7" s="125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</row>
    <row r="8" spans="1:33" s="68" customFormat="1" ht="24.95" customHeight="1" x14ac:dyDescent="0.2">
      <c r="A8" s="200" t="s">
        <v>70</v>
      </c>
      <c r="B8" s="125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</row>
    <row r="9" spans="1:33" s="68" customFormat="1" ht="24.95" customHeight="1" x14ac:dyDescent="0.2">
      <c r="A9" s="200" t="s">
        <v>18</v>
      </c>
      <c r="B9" s="125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</row>
    <row r="10" spans="1:33" s="68" customFormat="1" ht="24.95" customHeight="1" x14ac:dyDescent="0.2">
      <c r="A10" s="201" t="s">
        <v>71</v>
      </c>
      <c r="B10" s="125"/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</row>
    <row r="11" spans="1:33" s="68" customFormat="1" ht="24.95" customHeight="1" thickBot="1" x14ac:dyDescent="0.25">
      <c r="A11" s="202" t="s">
        <v>72</v>
      </c>
      <c r="B11" s="125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</row>
    <row r="12" spans="1:33" s="68" customFormat="1" ht="27" customHeight="1" thickBot="1" x14ac:dyDescent="0.25">
      <c r="A12" s="74" t="s">
        <v>100</v>
      </c>
      <c r="B12" s="75">
        <f>SUM(B6:B11)</f>
        <v>0</v>
      </c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</row>
    <row r="13" spans="1:33" s="36" customFormat="1" ht="21.75" customHeight="1" x14ac:dyDescent="0.2">
      <c r="A13" s="76"/>
      <c r="B13" s="44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</row>
    <row r="14" spans="1:33" s="132" customFormat="1" ht="15" customHeight="1" x14ac:dyDescent="0.2">
      <c r="A14" s="136" t="s">
        <v>5</v>
      </c>
      <c r="B14" s="130"/>
      <c r="C14" s="131"/>
      <c r="D14" s="130"/>
      <c r="E14" s="131"/>
      <c r="F14" s="130"/>
      <c r="G14" s="131"/>
      <c r="H14" s="130"/>
      <c r="I14" s="131"/>
      <c r="J14" s="130"/>
      <c r="K14" s="131"/>
      <c r="L14" s="130"/>
      <c r="M14" s="131"/>
      <c r="N14" s="130"/>
      <c r="O14" s="131"/>
      <c r="P14" s="130"/>
    </row>
    <row r="15" spans="1:33" s="132" customFormat="1" ht="21" customHeight="1" x14ac:dyDescent="0.2">
      <c r="A15" s="134" t="s">
        <v>136</v>
      </c>
      <c r="B15" s="130"/>
      <c r="C15" s="131"/>
      <c r="D15" s="130"/>
      <c r="E15" s="131"/>
      <c r="F15" s="130"/>
      <c r="G15" s="131"/>
      <c r="H15" s="130"/>
      <c r="I15" s="131"/>
      <c r="J15" s="130"/>
      <c r="K15" s="131"/>
      <c r="L15" s="130"/>
      <c r="M15" s="131"/>
      <c r="N15" s="130"/>
      <c r="O15" s="131"/>
      <c r="P15" s="130"/>
    </row>
    <row r="16" spans="1:33" s="66" customFormat="1" x14ac:dyDescent="0.2"/>
    <row r="17" s="66" customFormat="1" x14ac:dyDescent="0.2"/>
    <row r="18" s="66" customFormat="1" x14ac:dyDescent="0.2"/>
    <row r="19" s="66" customFormat="1" x14ac:dyDescent="0.2"/>
    <row r="20" s="66" customFormat="1" x14ac:dyDescent="0.2"/>
    <row r="21" s="66" customFormat="1" x14ac:dyDescent="0.2"/>
    <row r="22" s="66" customFormat="1" x14ac:dyDescent="0.2"/>
    <row r="23" s="66" customFormat="1" x14ac:dyDescent="0.2"/>
    <row r="24" s="66" customFormat="1" x14ac:dyDescent="0.2"/>
    <row r="25" s="66" customFormat="1" x14ac:dyDescent="0.2"/>
    <row r="26" s="66" customFormat="1" x14ac:dyDescent="0.2"/>
    <row r="27" s="66" customFormat="1" x14ac:dyDescent="0.2"/>
    <row r="28" s="66" customFormat="1" x14ac:dyDescent="0.2"/>
    <row r="29" s="66" customFormat="1" x14ac:dyDescent="0.2"/>
    <row r="30" s="66" customFormat="1" x14ac:dyDescent="0.2"/>
    <row r="31" s="66" customFormat="1" x14ac:dyDescent="0.2"/>
    <row r="32" s="66" customFormat="1" x14ac:dyDescent="0.2"/>
    <row r="33" s="66" customFormat="1" x14ac:dyDescent="0.2"/>
    <row r="34" s="66" customFormat="1" x14ac:dyDescent="0.2"/>
    <row r="35" s="66" customFormat="1" x14ac:dyDescent="0.2"/>
    <row r="36" s="66" customFormat="1" x14ac:dyDescent="0.2"/>
    <row r="37" s="66" customFormat="1" x14ac:dyDescent="0.2"/>
    <row r="38" s="66" customFormat="1" x14ac:dyDescent="0.2"/>
    <row r="39" s="66" customFormat="1" x14ac:dyDescent="0.2"/>
    <row r="40" s="66" customFormat="1" x14ac:dyDescent="0.2"/>
    <row r="41" s="66" customFormat="1" x14ac:dyDescent="0.2"/>
    <row r="42" s="66" customFormat="1" x14ac:dyDescent="0.2"/>
    <row r="43" s="66" customFormat="1" x14ac:dyDescent="0.2"/>
    <row r="44" s="66" customFormat="1" x14ac:dyDescent="0.2"/>
    <row r="45" s="66" customFormat="1" x14ac:dyDescent="0.2"/>
    <row r="46" s="66" customFormat="1" x14ac:dyDescent="0.2"/>
    <row r="47" s="66" customFormat="1" x14ac:dyDescent="0.2"/>
    <row r="48" s="66" customFormat="1" x14ac:dyDescent="0.2"/>
    <row r="49" s="66" customFormat="1" x14ac:dyDescent="0.2"/>
    <row r="50" s="66" customFormat="1" x14ac:dyDescent="0.2"/>
    <row r="51" s="66" customFormat="1" x14ac:dyDescent="0.2"/>
    <row r="52" s="66" customFormat="1" x14ac:dyDescent="0.2"/>
    <row r="53" s="66" customFormat="1" x14ac:dyDescent="0.2"/>
    <row r="54" s="66" customFormat="1" x14ac:dyDescent="0.2"/>
    <row r="55" s="66" customFormat="1" x14ac:dyDescent="0.2"/>
    <row r="56" s="66" customFormat="1" x14ac:dyDescent="0.2"/>
    <row r="57" s="66" customFormat="1" x14ac:dyDescent="0.2"/>
    <row r="58" s="66" customFormat="1" x14ac:dyDescent="0.2"/>
    <row r="59" s="66" customFormat="1" x14ac:dyDescent="0.2"/>
    <row r="60" s="66" customFormat="1" x14ac:dyDescent="0.2"/>
    <row r="61" s="66" customFormat="1" x14ac:dyDescent="0.2"/>
    <row r="62" s="66" customFormat="1" x14ac:dyDescent="0.2"/>
    <row r="63" s="66" customFormat="1" x14ac:dyDescent="0.2"/>
    <row r="64" s="66" customFormat="1" x14ac:dyDescent="0.2"/>
    <row r="65" s="66" customFormat="1" x14ac:dyDescent="0.2"/>
    <row r="66" s="66" customFormat="1" x14ac:dyDescent="0.2"/>
    <row r="67" s="66" customFormat="1" x14ac:dyDescent="0.2"/>
    <row r="68" s="66" customFormat="1" x14ac:dyDescent="0.2"/>
    <row r="69" s="66" customFormat="1" x14ac:dyDescent="0.2"/>
    <row r="70" s="66" customFormat="1" x14ac:dyDescent="0.2"/>
    <row r="71" s="66" customFormat="1" x14ac:dyDescent="0.2"/>
    <row r="72" s="66" customFormat="1" x14ac:dyDescent="0.2"/>
    <row r="73" s="66" customFormat="1" x14ac:dyDescent="0.2"/>
    <row r="74" s="66" customFormat="1" x14ac:dyDescent="0.2"/>
    <row r="75" s="66" customFormat="1" x14ac:dyDescent="0.2"/>
    <row r="76" s="66" customFormat="1" x14ac:dyDescent="0.2"/>
    <row r="77" s="66" customFormat="1" x14ac:dyDescent="0.2"/>
    <row r="78" s="66" customFormat="1" x14ac:dyDescent="0.2"/>
    <row r="79" s="65" customFormat="1" x14ac:dyDescent="0.15"/>
    <row r="80" s="65" customFormat="1" x14ac:dyDescent="0.15"/>
    <row r="81" s="65" customFormat="1" x14ac:dyDescent="0.15"/>
    <row r="82" s="65" customFormat="1" x14ac:dyDescent="0.15"/>
    <row r="83" s="65" customFormat="1" x14ac:dyDescent="0.15"/>
    <row r="84" s="65" customFormat="1" x14ac:dyDescent="0.15"/>
    <row r="85" s="65" customFormat="1" x14ac:dyDescent="0.15"/>
    <row r="86" s="65" customFormat="1" x14ac:dyDescent="0.15"/>
    <row r="87" s="65" customFormat="1" x14ac:dyDescent="0.15"/>
    <row r="88" s="65" customFormat="1" x14ac:dyDescent="0.15"/>
    <row r="89" s="65" customFormat="1" x14ac:dyDescent="0.15"/>
    <row r="90" s="65" customFormat="1" x14ac:dyDescent="0.15"/>
    <row r="91" s="65" customFormat="1" x14ac:dyDescent="0.15"/>
    <row r="92" s="65" customFormat="1" x14ac:dyDescent="0.15"/>
    <row r="93" s="65" customFormat="1" x14ac:dyDescent="0.15"/>
    <row r="94" s="65" customFormat="1" x14ac:dyDescent="0.15"/>
    <row r="95" s="65" customFormat="1" x14ac:dyDescent="0.15"/>
    <row r="96" s="65" customFormat="1" x14ac:dyDescent="0.15"/>
    <row r="97" s="65" customFormat="1" x14ac:dyDescent="0.15"/>
    <row r="98" s="65" customFormat="1" x14ac:dyDescent="0.15"/>
    <row r="99" s="65" customFormat="1" x14ac:dyDescent="0.15"/>
    <row r="100" s="65" customFormat="1" x14ac:dyDescent="0.15"/>
    <row r="101" s="65" customFormat="1" x14ac:dyDescent="0.15"/>
    <row r="102" s="65" customFormat="1" x14ac:dyDescent="0.15"/>
    <row r="103" s="65" customFormat="1" x14ac:dyDescent="0.15"/>
    <row r="104" s="65" customFormat="1" x14ac:dyDescent="0.15"/>
    <row r="105" s="65" customFormat="1" x14ac:dyDescent="0.15"/>
    <row r="106" s="65" customFormat="1" x14ac:dyDescent="0.15"/>
    <row r="107" s="65" customFormat="1" x14ac:dyDescent="0.15"/>
    <row r="108" s="65" customFormat="1" x14ac:dyDescent="0.15"/>
    <row r="109" s="65" customFormat="1" x14ac:dyDescent="0.15"/>
    <row r="110" s="65" customFormat="1" x14ac:dyDescent="0.15"/>
    <row r="111" s="65" customFormat="1" x14ac:dyDescent="0.15"/>
    <row r="112" s="65" customFormat="1" x14ac:dyDescent="0.15"/>
    <row r="113" s="65" customFormat="1" x14ac:dyDescent="0.15"/>
    <row r="114" s="65" customFormat="1" x14ac:dyDescent="0.15"/>
    <row r="115" s="65" customFormat="1" x14ac:dyDescent="0.15"/>
    <row r="116" s="65" customFormat="1" x14ac:dyDescent="0.15"/>
    <row r="117" s="65" customFormat="1" x14ac:dyDescent="0.15"/>
    <row r="118" s="65" customFormat="1" x14ac:dyDescent="0.15"/>
    <row r="119" s="65" customFormat="1" x14ac:dyDescent="0.15"/>
    <row r="120" s="65" customFormat="1" x14ac:dyDescent="0.15"/>
    <row r="121" s="65" customFormat="1" x14ac:dyDescent="0.15"/>
    <row r="122" s="65" customFormat="1" x14ac:dyDescent="0.15"/>
    <row r="123" s="65" customFormat="1" x14ac:dyDescent="0.15"/>
    <row r="124" s="65" customFormat="1" x14ac:dyDescent="0.15"/>
    <row r="125" s="65" customFormat="1" x14ac:dyDescent="0.15"/>
    <row r="126" s="65" customFormat="1" x14ac:dyDescent="0.15"/>
    <row r="127" s="65" customFormat="1" x14ac:dyDescent="0.15"/>
    <row r="128" s="65" customFormat="1" x14ac:dyDescent="0.15"/>
    <row r="129" s="65" customFormat="1" x14ac:dyDescent="0.15"/>
    <row r="130" s="65" customFormat="1" x14ac:dyDescent="0.15"/>
    <row r="131" s="65" customFormat="1" x14ac:dyDescent="0.15"/>
    <row r="132" s="65" customFormat="1" x14ac:dyDescent="0.15"/>
    <row r="133" s="65" customFormat="1" x14ac:dyDescent="0.15"/>
    <row r="134" s="65" customFormat="1" x14ac:dyDescent="0.15"/>
    <row r="135" s="65" customFormat="1" x14ac:dyDescent="0.15"/>
    <row r="136" s="65" customFormat="1" x14ac:dyDescent="0.15"/>
    <row r="137" s="65" customFormat="1" x14ac:dyDescent="0.15"/>
    <row r="138" s="65" customFormat="1" x14ac:dyDescent="0.15"/>
    <row r="139" s="65" customFormat="1" x14ac:dyDescent="0.15"/>
    <row r="140" s="65" customFormat="1" x14ac:dyDescent="0.15"/>
    <row r="141" s="65" customFormat="1" x14ac:dyDescent="0.15"/>
    <row r="142" s="65" customFormat="1" x14ac:dyDescent="0.15"/>
    <row r="143" s="65" customFormat="1" x14ac:dyDescent="0.15"/>
    <row r="144" s="65" customFormat="1" x14ac:dyDescent="0.15"/>
    <row r="145" s="65" customFormat="1" x14ac:dyDescent="0.15"/>
    <row r="146" s="65" customFormat="1" x14ac:dyDescent="0.15"/>
    <row r="147" s="65" customFormat="1" x14ac:dyDescent="0.15"/>
    <row r="148" s="65" customFormat="1" x14ac:dyDescent="0.15"/>
    <row r="149" s="65" customFormat="1" x14ac:dyDescent="0.15"/>
    <row r="150" s="65" customFormat="1" x14ac:dyDescent="0.15"/>
    <row r="151" s="65" customFormat="1" x14ac:dyDescent="0.15"/>
    <row r="152" s="65" customFormat="1" x14ac:dyDescent="0.15"/>
    <row r="153" s="65" customFormat="1" x14ac:dyDescent="0.15"/>
    <row r="154" s="65" customFormat="1" x14ac:dyDescent="0.15"/>
    <row r="155" s="65" customFormat="1" x14ac:dyDescent="0.15"/>
    <row r="156" s="65" customFormat="1" x14ac:dyDescent="0.15"/>
    <row r="157" s="65" customFormat="1" x14ac:dyDescent="0.15"/>
    <row r="158" s="65" customFormat="1" x14ac:dyDescent="0.15"/>
    <row r="159" s="65" customFormat="1" x14ac:dyDescent="0.15"/>
    <row r="160" s="65" customFormat="1" x14ac:dyDescent="0.15"/>
    <row r="161" s="65" customFormat="1" x14ac:dyDescent="0.15"/>
    <row r="162" s="65" customFormat="1" x14ac:dyDescent="0.15"/>
    <row r="163" s="65" customFormat="1" x14ac:dyDescent="0.15"/>
    <row r="164" s="65" customFormat="1" x14ac:dyDescent="0.15"/>
    <row r="165" s="65" customFormat="1" x14ac:dyDescent="0.15"/>
    <row r="166" s="65" customFormat="1" x14ac:dyDescent="0.15"/>
    <row r="167" s="65" customFormat="1" x14ac:dyDescent="0.15"/>
    <row r="168" s="65" customFormat="1" x14ac:dyDescent="0.15"/>
    <row r="169" s="65" customFormat="1" x14ac:dyDescent="0.15"/>
    <row r="170" s="65" customFormat="1" x14ac:dyDescent="0.15"/>
    <row r="171" s="65" customFormat="1" x14ac:dyDescent="0.15"/>
    <row r="172" s="65" customFormat="1" x14ac:dyDescent="0.15"/>
    <row r="173" s="65" customFormat="1" x14ac:dyDescent="0.15"/>
    <row r="174" s="65" customFormat="1" x14ac:dyDescent="0.15"/>
    <row r="175" s="65" customFormat="1" x14ac:dyDescent="0.15"/>
    <row r="176" s="65" customFormat="1" x14ac:dyDescent="0.15"/>
    <row r="177" s="65" customFormat="1" x14ac:dyDescent="0.15"/>
    <row r="178" s="65" customFormat="1" x14ac:dyDescent="0.15"/>
    <row r="179" s="65" customFormat="1" x14ac:dyDescent="0.15"/>
    <row r="180" s="65" customFormat="1" x14ac:dyDescent="0.15"/>
    <row r="181" s="65" customFormat="1" x14ac:dyDescent="0.15"/>
    <row r="182" s="65" customFormat="1" x14ac:dyDescent="0.15"/>
    <row r="183" s="65" customFormat="1" x14ac:dyDescent="0.15"/>
    <row r="184" s="65" customFormat="1" x14ac:dyDescent="0.15"/>
    <row r="185" s="65" customFormat="1" x14ac:dyDescent="0.15"/>
    <row r="186" s="65" customFormat="1" x14ac:dyDescent="0.15"/>
    <row r="187" s="65" customFormat="1" x14ac:dyDescent="0.15"/>
    <row r="188" s="65" customFormat="1" x14ac:dyDescent="0.15"/>
    <row r="189" s="65" customFormat="1" x14ac:dyDescent="0.15"/>
    <row r="190" s="65" customFormat="1" x14ac:dyDescent="0.15"/>
    <row r="191" s="65" customFormat="1" x14ac:dyDescent="0.15"/>
    <row r="192" s="65" customFormat="1" x14ac:dyDescent="0.15"/>
    <row r="193" s="65" customFormat="1" x14ac:dyDescent="0.15"/>
    <row r="194" s="65" customFormat="1" x14ac:dyDescent="0.15"/>
    <row r="195" s="65" customFormat="1" x14ac:dyDescent="0.15"/>
    <row r="196" s="65" customFormat="1" x14ac:dyDescent="0.15"/>
    <row r="197" s="65" customFormat="1" x14ac:dyDescent="0.15"/>
    <row r="198" s="65" customFormat="1" x14ac:dyDescent="0.15"/>
    <row r="199" s="65" customFormat="1" x14ac:dyDescent="0.15"/>
    <row r="200" s="65" customFormat="1" x14ac:dyDescent="0.15"/>
    <row r="201" s="65" customFormat="1" x14ac:dyDescent="0.15"/>
    <row r="202" s="65" customFormat="1" x14ac:dyDescent="0.15"/>
    <row r="203" s="65" customFormat="1" x14ac:dyDescent="0.15"/>
    <row r="204" s="65" customFormat="1" x14ac:dyDescent="0.15"/>
    <row r="205" s="65" customFormat="1" x14ac:dyDescent="0.15"/>
    <row r="206" s="65" customFormat="1" x14ac:dyDescent="0.15"/>
    <row r="207" s="65" customFormat="1" x14ac:dyDescent="0.15"/>
    <row r="208" s="65" customFormat="1" x14ac:dyDescent="0.15"/>
    <row r="209" s="65" customFormat="1" x14ac:dyDescent="0.15"/>
    <row r="210" s="65" customFormat="1" x14ac:dyDescent="0.15"/>
    <row r="211" s="65" customFormat="1" x14ac:dyDescent="0.15"/>
    <row r="212" s="65" customFormat="1" x14ac:dyDescent="0.15"/>
    <row r="213" s="65" customFormat="1" x14ac:dyDescent="0.15"/>
    <row r="214" s="65" customFormat="1" x14ac:dyDescent="0.15"/>
    <row r="215" s="65" customFormat="1" x14ac:dyDescent="0.15"/>
    <row r="216" s="65" customFormat="1" x14ac:dyDescent="0.15"/>
    <row r="217" s="65" customFormat="1" x14ac:dyDescent="0.15"/>
    <row r="218" s="65" customFormat="1" x14ac:dyDescent="0.15"/>
    <row r="219" s="65" customFormat="1" x14ac:dyDescent="0.15"/>
    <row r="220" s="65" customFormat="1" x14ac:dyDescent="0.15"/>
    <row r="221" s="65" customFormat="1" x14ac:dyDescent="0.15"/>
    <row r="222" s="65" customFormat="1" x14ac:dyDescent="0.15"/>
    <row r="223" s="65" customFormat="1" x14ac:dyDescent="0.15"/>
    <row r="224" s="65" customFormat="1" x14ac:dyDescent="0.15"/>
    <row r="225" s="65" customFormat="1" x14ac:dyDescent="0.15"/>
    <row r="226" s="65" customFormat="1" x14ac:dyDescent="0.15"/>
    <row r="227" s="65" customFormat="1" x14ac:dyDescent="0.15"/>
    <row r="228" s="65" customFormat="1" x14ac:dyDescent="0.15"/>
    <row r="229" s="65" customFormat="1" x14ac:dyDescent="0.15"/>
    <row r="230" s="65" customFormat="1" x14ac:dyDescent="0.15"/>
    <row r="231" s="65" customFormat="1" x14ac:dyDescent="0.15"/>
    <row r="232" s="65" customFormat="1" x14ac:dyDescent="0.15"/>
    <row r="233" s="65" customFormat="1" x14ac:dyDescent="0.15"/>
    <row r="234" s="65" customFormat="1" x14ac:dyDescent="0.15"/>
    <row r="235" s="65" customFormat="1" x14ac:dyDescent="0.15"/>
    <row r="236" s="65" customFormat="1" x14ac:dyDescent="0.15"/>
    <row r="237" s="65" customFormat="1" x14ac:dyDescent="0.15"/>
    <row r="238" s="65" customFormat="1" x14ac:dyDescent="0.15"/>
    <row r="239" s="65" customFormat="1" x14ac:dyDescent="0.15"/>
    <row r="240" s="65" customFormat="1" x14ac:dyDescent="0.15"/>
    <row r="241" s="65" customFormat="1" x14ac:dyDescent="0.15"/>
    <row r="242" s="65" customFormat="1" x14ac:dyDescent="0.15"/>
    <row r="243" s="65" customFormat="1" x14ac:dyDescent="0.15"/>
    <row r="244" s="65" customFormat="1" x14ac:dyDescent="0.15"/>
    <row r="245" s="65" customFormat="1" x14ac:dyDescent="0.15"/>
    <row r="246" s="65" customFormat="1" x14ac:dyDescent="0.15"/>
    <row r="247" s="65" customFormat="1" x14ac:dyDescent="0.15"/>
    <row r="248" s="65" customFormat="1" x14ac:dyDescent="0.15"/>
    <row r="249" s="65" customFormat="1" x14ac:dyDescent="0.15"/>
    <row r="250" s="65" customFormat="1" x14ac:dyDescent="0.15"/>
    <row r="251" s="65" customFormat="1" x14ac:dyDescent="0.15"/>
    <row r="252" s="65" customFormat="1" x14ac:dyDescent="0.15"/>
    <row r="253" s="65" customFormat="1" x14ac:dyDescent="0.15"/>
    <row r="254" s="65" customFormat="1" x14ac:dyDescent="0.15"/>
    <row r="255" s="65" customFormat="1" x14ac:dyDescent="0.15"/>
    <row r="256" s="65" customFormat="1" x14ac:dyDescent="0.15"/>
    <row r="257" s="65" customFormat="1" x14ac:dyDescent="0.15"/>
    <row r="258" s="65" customFormat="1" x14ac:dyDescent="0.15"/>
    <row r="259" s="65" customFormat="1" x14ac:dyDescent="0.15"/>
    <row r="260" s="65" customFormat="1" x14ac:dyDescent="0.15"/>
    <row r="261" s="65" customFormat="1" x14ac:dyDescent="0.15"/>
    <row r="262" s="65" customFormat="1" x14ac:dyDescent="0.15"/>
    <row r="263" s="65" customFormat="1" x14ac:dyDescent="0.15"/>
    <row r="264" s="65" customFormat="1" x14ac:dyDescent="0.15"/>
    <row r="265" s="65" customFormat="1" x14ac:dyDescent="0.15"/>
    <row r="266" s="65" customFormat="1" x14ac:dyDescent="0.15"/>
    <row r="267" s="65" customFormat="1" x14ac:dyDescent="0.15"/>
    <row r="268" s="65" customFormat="1" x14ac:dyDescent="0.15"/>
    <row r="269" s="65" customFormat="1" x14ac:dyDescent="0.15"/>
    <row r="270" s="65" customFormat="1" x14ac:dyDescent="0.15"/>
    <row r="271" s="65" customFormat="1" x14ac:dyDescent="0.15"/>
    <row r="272" s="65" customFormat="1" x14ac:dyDescent="0.15"/>
    <row r="273" s="65" customFormat="1" x14ac:dyDescent="0.15"/>
    <row r="274" s="65" customFormat="1" x14ac:dyDescent="0.15"/>
    <row r="275" s="65" customFormat="1" x14ac:dyDescent="0.15"/>
    <row r="276" s="65" customFormat="1" x14ac:dyDescent="0.15"/>
    <row r="277" s="65" customFormat="1" x14ac:dyDescent="0.15"/>
    <row r="278" s="65" customFormat="1" x14ac:dyDescent="0.15"/>
    <row r="279" s="65" customFormat="1" x14ac:dyDescent="0.15"/>
    <row r="280" s="65" customFormat="1" x14ac:dyDescent="0.15"/>
    <row r="281" s="65" customFormat="1" x14ac:dyDescent="0.15"/>
    <row r="282" s="65" customFormat="1" x14ac:dyDescent="0.15"/>
    <row r="283" s="65" customFormat="1" x14ac:dyDescent="0.15"/>
    <row r="284" s="65" customFormat="1" x14ac:dyDescent="0.15"/>
    <row r="285" s="65" customFormat="1" x14ac:dyDescent="0.15"/>
    <row r="286" s="65" customFormat="1" x14ac:dyDescent="0.15"/>
    <row r="287" s="65" customFormat="1" x14ac:dyDescent="0.15"/>
    <row r="288" s="65" customFormat="1" x14ac:dyDescent="0.15"/>
    <row r="289" s="65" customFormat="1" x14ac:dyDescent="0.15"/>
    <row r="290" s="65" customFormat="1" x14ac:dyDescent="0.15"/>
    <row r="291" s="65" customFormat="1" x14ac:dyDescent="0.15"/>
    <row r="292" s="65" customFormat="1" x14ac:dyDescent="0.15"/>
    <row r="293" s="65" customFormat="1" x14ac:dyDescent="0.15"/>
    <row r="294" s="65" customFormat="1" x14ac:dyDescent="0.15"/>
    <row r="295" s="65" customFormat="1" x14ac:dyDescent="0.15"/>
    <row r="296" s="65" customFormat="1" x14ac:dyDescent="0.15"/>
    <row r="297" s="65" customFormat="1" x14ac:dyDescent="0.15"/>
    <row r="298" s="65" customFormat="1" x14ac:dyDescent="0.15"/>
    <row r="299" s="65" customFormat="1" x14ac:dyDescent="0.15"/>
    <row r="300" s="65" customFormat="1" x14ac:dyDescent="0.15"/>
    <row r="301" s="65" customFormat="1" x14ac:dyDescent="0.15"/>
    <row r="302" s="65" customFormat="1" x14ac:dyDescent="0.15"/>
    <row r="303" s="65" customFormat="1" x14ac:dyDescent="0.15"/>
    <row r="304" s="65" customFormat="1" x14ac:dyDescent="0.15"/>
    <row r="305" s="65" customFormat="1" x14ac:dyDescent="0.15"/>
    <row r="306" s="65" customFormat="1" x14ac:dyDescent="0.15"/>
    <row r="307" s="65" customFormat="1" x14ac:dyDescent="0.15"/>
    <row r="308" s="65" customFormat="1" x14ac:dyDescent="0.15"/>
    <row r="309" s="65" customFormat="1" x14ac:dyDescent="0.15"/>
    <row r="310" s="65" customFormat="1" x14ac:dyDescent="0.15"/>
    <row r="311" s="65" customFormat="1" x14ac:dyDescent="0.15"/>
    <row r="312" s="65" customFormat="1" x14ac:dyDescent="0.15"/>
    <row r="313" s="65" customFormat="1" x14ac:dyDescent="0.15"/>
    <row r="314" s="65" customFormat="1" x14ac:dyDescent="0.15"/>
    <row r="315" s="65" customFormat="1" x14ac:dyDescent="0.15"/>
    <row r="316" s="65" customFormat="1" x14ac:dyDescent="0.15"/>
    <row r="317" s="65" customFormat="1" x14ac:dyDescent="0.15"/>
    <row r="318" s="65" customFormat="1" x14ac:dyDescent="0.15"/>
    <row r="319" s="65" customFormat="1" x14ac:dyDescent="0.15"/>
    <row r="320" s="65" customFormat="1" x14ac:dyDescent="0.15"/>
    <row r="321" s="65" customFormat="1" x14ac:dyDescent="0.15"/>
    <row r="322" s="65" customFormat="1" x14ac:dyDescent="0.15"/>
    <row r="323" s="65" customFormat="1" x14ac:dyDescent="0.15"/>
    <row r="324" s="65" customFormat="1" x14ac:dyDescent="0.15"/>
    <row r="325" s="65" customFormat="1" x14ac:dyDescent="0.15"/>
    <row r="326" s="65" customFormat="1" x14ac:dyDescent="0.15"/>
    <row r="327" s="65" customFormat="1" x14ac:dyDescent="0.15"/>
    <row r="328" s="65" customFormat="1" x14ac:dyDescent="0.15"/>
    <row r="329" s="65" customFormat="1" x14ac:dyDescent="0.15"/>
    <row r="330" s="65" customFormat="1" x14ac:dyDescent="0.15"/>
    <row r="331" s="65" customFormat="1" x14ac:dyDescent="0.15"/>
    <row r="332" s="65" customFormat="1" x14ac:dyDescent="0.15"/>
    <row r="333" s="65" customFormat="1" x14ac:dyDescent="0.15"/>
    <row r="334" s="65" customFormat="1" x14ac:dyDescent="0.15"/>
    <row r="335" s="65" customFormat="1" x14ac:dyDescent="0.15"/>
    <row r="336" s="65" customFormat="1" x14ac:dyDescent="0.15"/>
    <row r="337" s="65" customFormat="1" x14ac:dyDescent="0.15"/>
    <row r="338" s="65" customFormat="1" x14ac:dyDescent="0.15"/>
    <row r="339" s="65" customFormat="1" x14ac:dyDescent="0.15"/>
    <row r="340" s="65" customFormat="1" x14ac:dyDescent="0.15"/>
    <row r="341" s="65" customFormat="1" x14ac:dyDescent="0.15"/>
    <row r="342" s="65" customFormat="1" x14ac:dyDescent="0.15"/>
    <row r="343" s="65" customFormat="1" x14ac:dyDescent="0.15"/>
    <row r="344" s="65" customFormat="1" x14ac:dyDescent="0.15"/>
    <row r="345" s="65" customFormat="1" x14ac:dyDescent="0.15"/>
    <row r="346" s="65" customFormat="1" x14ac:dyDescent="0.15"/>
    <row r="347" s="65" customFormat="1" x14ac:dyDescent="0.15"/>
    <row r="348" s="65" customFormat="1" x14ac:dyDescent="0.15"/>
    <row r="349" s="65" customFormat="1" x14ac:dyDescent="0.15"/>
    <row r="350" s="65" customFormat="1" x14ac:dyDescent="0.15"/>
    <row r="351" s="65" customFormat="1" x14ac:dyDescent="0.15"/>
    <row r="352" s="65" customFormat="1" x14ac:dyDescent="0.15"/>
    <row r="353" s="65" customFormat="1" x14ac:dyDescent="0.15"/>
    <row r="354" s="65" customFormat="1" x14ac:dyDescent="0.15"/>
    <row r="355" s="65" customFormat="1" x14ac:dyDescent="0.15"/>
    <row r="356" s="65" customFormat="1" x14ac:dyDescent="0.15"/>
    <row r="357" s="65" customFormat="1" x14ac:dyDescent="0.15"/>
    <row r="358" s="65" customFormat="1" x14ac:dyDescent="0.15"/>
    <row r="359" s="65" customFormat="1" x14ac:dyDescent="0.15"/>
    <row r="360" s="65" customFormat="1" x14ac:dyDescent="0.15"/>
    <row r="361" s="65" customFormat="1" x14ac:dyDescent="0.15"/>
    <row r="362" s="65" customFormat="1" x14ac:dyDescent="0.15"/>
    <row r="363" s="65" customFormat="1" x14ac:dyDescent="0.15"/>
    <row r="364" s="65" customFormat="1" x14ac:dyDescent="0.15"/>
    <row r="365" s="65" customFormat="1" x14ac:dyDescent="0.15"/>
    <row r="366" s="65" customFormat="1" x14ac:dyDescent="0.15"/>
    <row r="367" s="65" customFormat="1" x14ac:dyDescent="0.15"/>
    <row r="368" s="65" customFormat="1" x14ac:dyDescent="0.15"/>
    <row r="369" s="65" customFormat="1" x14ac:dyDescent="0.15"/>
    <row r="370" s="65" customFormat="1" x14ac:dyDescent="0.15"/>
    <row r="371" s="65" customFormat="1" x14ac:dyDescent="0.15"/>
    <row r="372" s="65" customFormat="1" x14ac:dyDescent="0.15"/>
    <row r="373" s="65" customFormat="1" x14ac:dyDescent="0.15"/>
  </sheetData>
  <printOptions horizontalCentered="1"/>
  <pageMargins left="0" right="0" top="0.59055118110236227" bottom="0.98425196850393704" header="0" footer="0.59055118110236227"/>
  <pageSetup scale="75" fitToWidth="2" orientation="portrait" horizontalDpi="1200" verticalDpi="1200" r:id="rId1"/>
  <headerFooter alignWithMargins="0">
    <oddFooter>&amp;L&amp;8&amp;A - &amp;F
&amp;D&amp;C&amp;8
&amp;R&amp;8&amp;P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G379"/>
  <sheetViews>
    <sheetView view="pageBreakPreview" zoomScaleNormal="100" zoomScaleSheetLayoutView="100" workbookViewId="0">
      <selection activeCell="B18" sqref="B18"/>
    </sheetView>
  </sheetViews>
  <sheetFormatPr baseColWidth="10" defaultRowHeight="10.5" x14ac:dyDescent="0.15"/>
  <cols>
    <col min="1" max="1" width="42.7109375" style="13" customWidth="1"/>
    <col min="2" max="2" width="37.42578125" style="13" customWidth="1"/>
    <col min="3" max="3" width="7" style="65" customWidth="1"/>
    <col min="4" max="4" width="11.42578125" style="65"/>
    <col min="5" max="5" width="7" style="65" customWidth="1"/>
    <col min="6" max="6" width="11.42578125" style="65"/>
    <col min="7" max="7" width="7" style="65" customWidth="1"/>
    <col min="8" max="8" width="11.42578125" style="65"/>
    <col min="9" max="9" width="7" style="65" customWidth="1"/>
    <col min="10" max="10" width="11.42578125" style="65"/>
    <col min="11" max="11" width="7" style="65" customWidth="1"/>
    <col min="12" max="33" width="11.42578125" style="65"/>
    <col min="34" max="16384" width="11.42578125" style="13"/>
  </cols>
  <sheetData>
    <row r="1" spans="1:33" s="3" customFormat="1" ht="24" customHeight="1" x14ac:dyDescent="0.15">
      <c r="A1" s="39" t="s">
        <v>115</v>
      </c>
      <c r="B1" s="40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</row>
    <row r="2" spans="1:33" s="3" customFormat="1" x14ac:dyDescent="0.15"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</row>
    <row r="3" spans="1:33" s="68" customFormat="1" ht="14.25" customHeight="1" thickBot="1" x14ac:dyDescent="0.2">
      <c r="B3" s="3"/>
      <c r="C3" s="65"/>
      <c r="D3" s="65"/>
      <c r="E3" s="65"/>
      <c r="F3" s="65"/>
      <c r="G3" s="65"/>
      <c r="H3" s="65"/>
      <c r="I3" s="65"/>
      <c r="J3" s="65"/>
      <c r="K3" s="65"/>
      <c r="L3" s="65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</row>
    <row r="4" spans="1:33" s="70" customFormat="1" ht="44.25" customHeight="1" thickBot="1" x14ac:dyDescent="0.25">
      <c r="A4" s="69" t="s">
        <v>1</v>
      </c>
      <c r="B4" s="198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</row>
    <row r="5" spans="1:33" s="36" customFormat="1" ht="24" customHeight="1" x14ac:dyDescent="0.2">
      <c r="A5" s="38" t="s">
        <v>47</v>
      </c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7"/>
      <c r="AG5" s="67"/>
    </row>
    <row r="6" spans="1:33" s="102" customFormat="1" ht="12" customHeight="1" thickBot="1" x14ac:dyDescent="0.25">
      <c r="A6" s="91" t="s">
        <v>29</v>
      </c>
      <c r="B6" s="91"/>
    </row>
    <row r="7" spans="1:33" s="70" customFormat="1" ht="30" customHeight="1" x14ac:dyDescent="0.2">
      <c r="A7" s="72"/>
      <c r="B7" s="81" t="s">
        <v>30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</row>
    <row r="8" spans="1:33" s="68" customFormat="1" ht="24.95" customHeight="1" x14ac:dyDescent="0.2">
      <c r="A8" s="73" t="s">
        <v>4</v>
      </c>
      <c r="B8" s="125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</row>
    <row r="9" spans="1:33" s="68" customFormat="1" ht="24.95" customHeight="1" thickBot="1" x14ac:dyDescent="0.25">
      <c r="A9" s="73" t="s">
        <v>7</v>
      </c>
      <c r="B9" s="125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</row>
    <row r="10" spans="1:33" s="68" customFormat="1" ht="27" customHeight="1" thickBot="1" x14ac:dyDescent="0.25">
      <c r="A10" s="74" t="s">
        <v>49</v>
      </c>
      <c r="B10" s="75">
        <f>SUM(B8:B9)</f>
        <v>0</v>
      </c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</row>
    <row r="11" spans="1:33" s="9" customFormat="1" x14ac:dyDescent="0.2">
      <c r="B11" s="71"/>
      <c r="C11" s="66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</row>
    <row r="12" spans="1:33" s="9" customFormat="1" x14ac:dyDescent="0.2">
      <c r="B12" s="71"/>
      <c r="C12" s="66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</row>
    <row r="13" spans="1:33" s="36" customFormat="1" ht="24" customHeight="1" x14ac:dyDescent="0.2">
      <c r="A13" s="38" t="s">
        <v>48</v>
      </c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</row>
    <row r="14" spans="1:33" s="102" customFormat="1" ht="12" customHeight="1" thickBot="1" x14ac:dyDescent="0.25">
      <c r="A14" s="91" t="s">
        <v>29</v>
      </c>
      <c r="B14" s="91"/>
    </row>
    <row r="15" spans="1:33" s="70" customFormat="1" ht="30" customHeight="1" x14ac:dyDescent="0.2">
      <c r="A15" s="72" t="s">
        <v>1</v>
      </c>
      <c r="B15" s="81" t="s">
        <v>30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</row>
    <row r="16" spans="1:33" s="68" customFormat="1" ht="24.95" customHeight="1" x14ac:dyDescent="0.2">
      <c r="A16" s="73" t="s">
        <v>4</v>
      </c>
      <c r="B16" s="125"/>
      <c r="C16" s="67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</row>
    <row r="17" spans="1:33" s="68" customFormat="1" ht="24.95" customHeight="1" thickBot="1" x14ac:dyDescent="0.25">
      <c r="A17" s="73" t="s">
        <v>7</v>
      </c>
      <c r="B17" s="125"/>
      <c r="C17" s="67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</row>
    <row r="18" spans="1:33" s="68" customFormat="1" ht="27" customHeight="1" thickBot="1" x14ac:dyDescent="0.25">
      <c r="A18" s="74" t="s">
        <v>49</v>
      </c>
      <c r="B18" s="75">
        <f>SUM(B16:B17)</f>
        <v>0</v>
      </c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</row>
    <row r="19" spans="1:33" s="36" customFormat="1" ht="21.75" customHeight="1" x14ac:dyDescent="0.2">
      <c r="A19" s="76"/>
      <c r="B19" s="44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</row>
    <row r="20" spans="1:33" s="132" customFormat="1" ht="15" customHeight="1" x14ac:dyDescent="0.2">
      <c r="A20" s="136" t="s">
        <v>5</v>
      </c>
      <c r="B20" s="130"/>
      <c r="C20" s="131"/>
      <c r="D20" s="130"/>
      <c r="E20" s="131"/>
      <c r="F20" s="130"/>
      <c r="G20" s="131"/>
      <c r="H20" s="130"/>
      <c r="I20" s="131"/>
      <c r="J20" s="130"/>
      <c r="K20" s="131"/>
      <c r="L20" s="130"/>
      <c r="M20" s="131"/>
      <c r="N20" s="130"/>
      <c r="O20" s="131"/>
      <c r="P20" s="130"/>
    </row>
    <row r="21" spans="1:33" s="132" customFormat="1" ht="21" customHeight="1" x14ac:dyDescent="0.2">
      <c r="A21" s="134" t="s">
        <v>136</v>
      </c>
      <c r="B21" s="130"/>
      <c r="C21" s="131"/>
      <c r="D21" s="130"/>
      <c r="E21" s="131"/>
      <c r="F21" s="130"/>
      <c r="G21" s="131"/>
      <c r="H21" s="130"/>
      <c r="I21" s="131"/>
      <c r="J21" s="130"/>
      <c r="K21" s="131"/>
      <c r="L21" s="130"/>
      <c r="M21" s="131"/>
      <c r="N21" s="130"/>
      <c r="O21" s="131"/>
      <c r="P21" s="130"/>
    </row>
    <row r="22" spans="1:33" s="66" customFormat="1" x14ac:dyDescent="0.2"/>
    <row r="23" spans="1:33" s="66" customFormat="1" x14ac:dyDescent="0.2"/>
    <row r="24" spans="1:33" s="66" customFormat="1" x14ac:dyDescent="0.2"/>
    <row r="25" spans="1:33" s="66" customFormat="1" x14ac:dyDescent="0.2"/>
    <row r="26" spans="1:33" s="66" customFormat="1" x14ac:dyDescent="0.2"/>
    <row r="27" spans="1:33" s="66" customFormat="1" x14ac:dyDescent="0.2"/>
    <row r="28" spans="1:33" s="66" customFormat="1" x14ac:dyDescent="0.2"/>
    <row r="29" spans="1:33" s="66" customFormat="1" x14ac:dyDescent="0.2"/>
    <row r="30" spans="1:33" s="66" customFormat="1" x14ac:dyDescent="0.2"/>
    <row r="31" spans="1:33" s="66" customFormat="1" x14ac:dyDescent="0.2"/>
    <row r="32" spans="1:33" s="66" customFormat="1" x14ac:dyDescent="0.2"/>
    <row r="33" s="66" customFormat="1" x14ac:dyDescent="0.2"/>
    <row r="34" s="66" customFormat="1" x14ac:dyDescent="0.2"/>
    <row r="35" s="66" customFormat="1" x14ac:dyDescent="0.2"/>
    <row r="36" s="66" customFormat="1" x14ac:dyDescent="0.2"/>
    <row r="37" s="66" customFormat="1" x14ac:dyDescent="0.2"/>
    <row r="38" s="66" customFormat="1" x14ac:dyDescent="0.2"/>
    <row r="39" s="66" customFormat="1" x14ac:dyDescent="0.2"/>
    <row r="40" s="66" customFormat="1" x14ac:dyDescent="0.2"/>
    <row r="41" s="66" customFormat="1" x14ac:dyDescent="0.2"/>
    <row r="42" s="66" customFormat="1" x14ac:dyDescent="0.2"/>
    <row r="43" s="66" customFormat="1" x14ac:dyDescent="0.2"/>
    <row r="44" s="66" customFormat="1" x14ac:dyDescent="0.2"/>
    <row r="45" s="66" customFormat="1" x14ac:dyDescent="0.2"/>
    <row r="46" s="66" customFormat="1" x14ac:dyDescent="0.2"/>
    <row r="47" s="66" customFormat="1" x14ac:dyDescent="0.2"/>
    <row r="48" s="66" customFormat="1" x14ac:dyDescent="0.2"/>
    <row r="49" s="66" customFormat="1" x14ac:dyDescent="0.2"/>
    <row r="50" s="66" customFormat="1" x14ac:dyDescent="0.2"/>
    <row r="51" s="66" customFormat="1" x14ac:dyDescent="0.2"/>
    <row r="52" s="66" customFormat="1" x14ac:dyDescent="0.2"/>
    <row r="53" s="66" customFormat="1" x14ac:dyDescent="0.2"/>
    <row r="54" s="66" customFormat="1" x14ac:dyDescent="0.2"/>
    <row r="55" s="66" customFormat="1" x14ac:dyDescent="0.2"/>
    <row r="56" s="66" customFormat="1" x14ac:dyDescent="0.2"/>
    <row r="57" s="66" customFormat="1" x14ac:dyDescent="0.2"/>
    <row r="58" s="66" customFormat="1" x14ac:dyDescent="0.2"/>
    <row r="59" s="66" customFormat="1" x14ac:dyDescent="0.2"/>
    <row r="60" s="66" customFormat="1" x14ac:dyDescent="0.2"/>
    <row r="61" s="66" customFormat="1" x14ac:dyDescent="0.2"/>
    <row r="62" s="66" customFormat="1" x14ac:dyDescent="0.2"/>
    <row r="63" s="66" customFormat="1" x14ac:dyDescent="0.2"/>
    <row r="64" s="66" customFormat="1" x14ac:dyDescent="0.2"/>
    <row r="65" s="66" customFormat="1" x14ac:dyDescent="0.2"/>
    <row r="66" s="66" customFormat="1" x14ac:dyDescent="0.2"/>
    <row r="67" s="66" customFormat="1" x14ac:dyDescent="0.2"/>
    <row r="68" s="66" customFormat="1" x14ac:dyDescent="0.2"/>
    <row r="69" s="66" customFormat="1" x14ac:dyDescent="0.2"/>
    <row r="70" s="66" customFormat="1" x14ac:dyDescent="0.2"/>
    <row r="71" s="66" customFormat="1" x14ac:dyDescent="0.2"/>
    <row r="72" s="66" customFormat="1" x14ac:dyDescent="0.2"/>
    <row r="73" s="66" customFormat="1" x14ac:dyDescent="0.2"/>
    <row r="74" s="66" customFormat="1" x14ac:dyDescent="0.2"/>
    <row r="75" s="66" customFormat="1" x14ac:dyDescent="0.2"/>
    <row r="76" s="66" customFormat="1" x14ac:dyDescent="0.2"/>
    <row r="77" s="66" customFormat="1" x14ac:dyDescent="0.2"/>
    <row r="78" s="66" customFormat="1" x14ac:dyDescent="0.2"/>
    <row r="79" s="66" customFormat="1" x14ac:dyDescent="0.2"/>
    <row r="80" s="66" customFormat="1" x14ac:dyDescent="0.2"/>
    <row r="81" s="66" customFormat="1" x14ac:dyDescent="0.2"/>
    <row r="82" s="66" customFormat="1" x14ac:dyDescent="0.2"/>
    <row r="83" s="66" customFormat="1" x14ac:dyDescent="0.2"/>
    <row r="84" s="66" customFormat="1" x14ac:dyDescent="0.2"/>
    <row r="85" s="65" customFormat="1" x14ac:dyDescent="0.15"/>
    <row r="86" s="65" customFormat="1" x14ac:dyDescent="0.15"/>
    <row r="87" s="65" customFormat="1" x14ac:dyDescent="0.15"/>
    <row r="88" s="65" customFormat="1" x14ac:dyDescent="0.15"/>
    <row r="89" s="65" customFormat="1" x14ac:dyDescent="0.15"/>
    <row r="90" s="65" customFormat="1" x14ac:dyDescent="0.15"/>
    <row r="91" s="65" customFormat="1" x14ac:dyDescent="0.15"/>
    <row r="92" s="65" customFormat="1" x14ac:dyDescent="0.15"/>
    <row r="93" s="65" customFormat="1" x14ac:dyDescent="0.15"/>
    <row r="94" s="65" customFormat="1" x14ac:dyDescent="0.15"/>
    <row r="95" s="65" customFormat="1" x14ac:dyDescent="0.15"/>
    <row r="96" s="65" customFormat="1" x14ac:dyDescent="0.15"/>
    <row r="97" s="65" customFormat="1" x14ac:dyDescent="0.15"/>
    <row r="98" s="65" customFormat="1" x14ac:dyDescent="0.15"/>
    <row r="99" s="65" customFormat="1" x14ac:dyDescent="0.15"/>
    <row r="100" s="65" customFormat="1" x14ac:dyDescent="0.15"/>
    <row r="101" s="65" customFormat="1" x14ac:dyDescent="0.15"/>
    <row r="102" s="65" customFormat="1" x14ac:dyDescent="0.15"/>
    <row r="103" s="65" customFormat="1" x14ac:dyDescent="0.15"/>
    <row r="104" s="65" customFormat="1" x14ac:dyDescent="0.15"/>
    <row r="105" s="65" customFormat="1" x14ac:dyDescent="0.15"/>
    <row r="106" s="65" customFormat="1" x14ac:dyDescent="0.15"/>
    <row r="107" s="65" customFormat="1" x14ac:dyDescent="0.15"/>
    <row r="108" s="65" customFormat="1" x14ac:dyDescent="0.15"/>
    <row r="109" s="65" customFormat="1" x14ac:dyDescent="0.15"/>
    <row r="110" s="65" customFormat="1" x14ac:dyDescent="0.15"/>
    <row r="111" s="65" customFormat="1" x14ac:dyDescent="0.15"/>
    <row r="112" s="65" customFormat="1" x14ac:dyDescent="0.15"/>
    <row r="113" s="65" customFormat="1" x14ac:dyDescent="0.15"/>
    <row r="114" s="65" customFormat="1" x14ac:dyDescent="0.15"/>
    <row r="115" s="65" customFormat="1" x14ac:dyDescent="0.15"/>
    <row r="116" s="65" customFormat="1" x14ac:dyDescent="0.15"/>
    <row r="117" s="65" customFormat="1" x14ac:dyDescent="0.15"/>
    <row r="118" s="65" customFormat="1" x14ac:dyDescent="0.15"/>
    <row r="119" s="65" customFormat="1" x14ac:dyDescent="0.15"/>
    <row r="120" s="65" customFormat="1" x14ac:dyDescent="0.15"/>
    <row r="121" s="65" customFormat="1" x14ac:dyDescent="0.15"/>
    <row r="122" s="65" customFormat="1" x14ac:dyDescent="0.15"/>
    <row r="123" s="65" customFormat="1" x14ac:dyDescent="0.15"/>
    <row r="124" s="65" customFormat="1" x14ac:dyDescent="0.15"/>
    <row r="125" s="65" customFormat="1" x14ac:dyDescent="0.15"/>
    <row r="126" s="65" customFormat="1" x14ac:dyDescent="0.15"/>
    <row r="127" s="65" customFormat="1" x14ac:dyDescent="0.15"/>
    <row r="128" s="65" customFormat="1" x14ac:dyDescent="0.15"/>
    <row r="129" s="65" customFormat="1" x14ac:dyDescent="0.15"/>
    <row r="130" s="65" customFormat="1" x14ac:dyDescent="0.15"/>
    <row r="131" s="65" customFormat="1" x14ac:dyDescent="0.15"/>
    <row r="132" s="65" customFormat="1" x14ac:dyDescent="0.15"/>
    <row r="133" s="65" customFormat="1" x14ac:dyDescent="0.15"/>
    <row r="134" s="65" customFormat="1" x14ac:dyDescent="0.15"/>
    <row r="135" s="65" customFormat="1" x14ac:dyDescent="0.15"/>
    <row r="136" s="65" customFormat="1" x14ac:dyDescent="0.15"/>
    <row r="137" s="65" customFormat="1" x14ac:dyDescent="0.15"/>
    <row r="138" s="65" customFormat="1" x14ac:dyDescent="0.15"/>
    <row r="139" s="65" customFormat="1" x14ac:dyDescent="0.15"/>
    <row r="140" s="65" customFormat="1" x14ac:dyDescent="0.15"/>
    <row r="141" s="65" customFormat="1" x14ac:dyDescent="0.15"/>
    <row r="142" s="65" customFormat="1" x14ac:dyDescent="0.15"/>
    <row r="143" s="65" customFormat="1" x14ac:dyDescent="0.15"/>
    <row r="144" s="65" customFormat="1" x14ac:dyDescent="0.15"/>
    <row r="145" s="65" customFormat="1" x14ac:dyDescent="0.15"/>
    <row r="146" s="65" customFormat="1" x14ac:dyDescent="0.15"/>
    <row r="147" s="65" customFormat="1" x14ac:dyDescent="0.15"/>
    <row r="148" s="65" customFormat="1" x14ac:dyDescent="0.15"/>
    <row r="149" s="65" customFormat="1" x14ac:dyDescent="0.15"/>
    <row r="150" s="65" customFormat="1" x14ac:dyDescent="0.15"/>
    <row r="151" s="65" customFormat="1" x14ac:dyDescent="0.15"/>
    <row r="152" s="65" customFormat="1" x14ac:dyDescent="0.15"/>
    <row r="153" s="65" customFormat="1" x14ac:dyDescent="0.15"/>
    <row r="154" s="65" customFormat="1" x14ac:dyDescent="0.15"/>
    <row r="155" s="65" customFormat="1" x14ac:dyDescent="0.15"/>
    <row r="156" s="65" customFormat="1" x14ac:dyDescent="0.15"/>
    <row r="157" s="65" customFormat="1" x14ac:dyDescent="0.15"/>
    <row r="158" s="65" customFormat="1" x14ac:dyDescent="0.15"/>
    <row r="159" s="65" customFormat="1" x14ac:dyDescent="0.15"/>
    <row r="160" s="65" customFormat="1" x14ac:dyDescent="0.15"/>
    <row r="161" s="65" customFormat="1" x14ac:dyDescent="0.15"/>
    <row r="162" s="65" customFormat="1" x14ac:dyDescent="0.15"/>
    <row r="163" s="65" customFormat="1" x14ac:dyDescent="0.15"/>
    <row r="164" s="65" customFormat="1" x14ac:dyDescent="0.15"/>
    <row r="165" s="65" customFormat="1" x14ac:dyDescent="0.15"/>
    <row r="166" s="65" customFormat="1" x14ac:dyDescent="0.15"/>
    <row r="167" s="65" customFormat="1" x14ac:dyDescent="0.15"/>
    <row r="168" s="65" customFormat="1" x14ac:dyDescent="0.15"/>
    <row r="169" s="65" customFormat="1" x14ac:dyDescent="0.15"/>
    <row r="170" s="65" customFormat="1" x14ac:dyDescent="0.15"/>
    <row r="171" s="65" customFormat="1" x14ac:dyDescent="0.15"/>
    <row r="172" s="65" customFormat="1" x14ac:dyDescent="0.15"/>
    <row r="173" s="65" customFormat="1" x14ac:dyDescent="0.15"/>
    <row r="174" s="65" customFormat="1" x14ac:dyDescent="0.15"/>
    <row r="175" s="65" customFormat="1" x14ac:dyDescent="0.15"/>
    <row r="176" s="65" customFormat="1" x14ac:dyDescent="0.15"/>
    <row r="177" s="65" customFormat="1" x14ac:dyDescent="0.15"/>
    <row r="178" s="65" customFormat="1" x14ac:dyDescent="0.15"/>
    <row r="179" s="65" customFormat="1" x14ac:dyDescent="0.15"/>
    <row r="180" s="65" customFormat="1" x14ac:dyDescent="0.15"/>
    <row r="181" s="65" customFormat="1" x14ac:dyDescent="0.15"/>
    <row r="182" s="65" customFormat="1" x14ac:dyDescent="0.15"/>
    <row r="183" s="65" customFormat="1" x14ac:dyDescent="0.15"/>
    <row r="184" s="65" customFormat="1" x14ac:dyDescent="0.15"/>
    <row r="185" s="65" customFormat="1" x14ac:dyDescent="0.15"/>
    <row r="186" s="65" customFormat="1" x14ac:dyDescent="0.15"/>
    <row r="187" s="65" customFormat="1" x14ac:dyDescent="0.15"/>
    <row r="188" s="65" customFormat="1" x14ac:dyDescent="0.15"/>
    <row r="189" s="65" customFormat="1" x14ac:dyDescent="0.15"/>
    <row r="190" s="65" customFormat="1" x14ac:dyDescent="0.15"/>
    <row r="191" s="65" customFormat="1" x14ac:dyDescent="0.15"/>
    <row r="192" s="65" customFormat="1" x14ac:dyDescent="0.15"/>
    <row r="193" s="65" customFormat="1" x14ac:dyDescent="0.15"/>
    <row r="194" s="65" customFormat="1" x14ac:dyDescent="0.15"/>
    <row r="195" s="65" customFormat="1" x14ac:dyDescent="0.15"/>
    <row r="196" s="65" customFormat="1" x14ac:dyDescent="0.15"/>
    <row r="197" s="65" customFormat="1" x14ac:dyDescent="0.15"/>
    <row r="198" s="65" customFormat="1" x14ac:dyDescent="0.15"/>
    <row r="199" s="65" customFormat="1" x14ac:dyDescent="0.15"/>
    <row r="200" s="65" customFormat="1" x14ac:dyDescent="0.15"/>
    <row r="201" s="65" customFormat="1" x14ac:dyDescent="0.15"/>
    <row r="202" s="65" customFormat="1" x14ac:dyDescent="0.15"/>
    <row r="203" s="65" customFormat="1" x14ac:dyDescent="0.15"/>
    <row r="204" s="65" customFormat="1" x14ac:dyDescent="0.15"/>
    <row r="205" s="65" customFormat="1" x14ac:dyDescent="0.15"/>
    <row r="206" s="65" customFormat="1" x14ac:dyDescent="0.15"/>
    <row r="207" s="65" customFormat="1" x14ac:dyDescent="0.15"/>
    <row r="208" s="65" customFormat="1" x14ac:dyDescent="0.15"/>
    <row r="209" s="65" customFormat="1" x14ac:dyDescent="0.15"/>
    <row r="210" s="65" customFormat="1" x14ac:dyDescent="0.15"/>
    <row r="211" s="65" customFormat="1" x14ac:dyDescent="0.15"/>
    <row r="212" s="65" customFormat="1" x14ac:dyDescent="0.15"/>
    <row r="213" s="65" customFormat="1" x14ac:dyDescent="0.15"/>
    <row r="214" s="65" customFormat="1" x14ac:dyDescent="0.15"/>
    <row r="215" s="65" customFormat="1" x14ac:dyDescent="0.15"/>
    <row r="216" s="65" customFormat="1" x14ac:dyDescent="0.15"/>
    <row r="217" s="65" customFormat="1" x14ac:dyDescent="0.15"/>
    <row r="218" s="65" customFormat="1" x14ac:dyDescent="0.15"/>
    <row r="219" s="65" customFormat="1" x14ac:dyDescent="0.15"/>
    <row r="220" s="65" customFormat="1" x14ac:dyDescent="0.15"/>
    <row r="221" s="65" customFormat="1" x14ac:dyDescent="0.15"/>
    <row r="222" s="65" customFormat="1" x14ac:dyDescent="0.15"/>
    <row r="223" s="65" customFormat="1" x14ac:dyDescent="0.15"/>
    <row r="224" s="65" customFormat="1" x14ac:dyDescent="0.15"/>
    <row r="225" s="65" customFormat="1" x14ac:dyDescent="0.15"/>
    <row r="226" s="65" customFormat="1" x14ac:dyDescent="0.15"/>
    <row r="227" s="65" customFormat="1" x14ac:dyDescent="0.15"/>
    <row r="228" s="65" customFormat="1" x14ac:dyDescent="0.15"/>
    <row r="229" s="65" customFormat="1" x14ac:dyDescent="0.15"/>
    <row r="230" s="65" customFormat="1" x14ac:dyDescent="0.15"/>
    <row r="231" s="65" customFormat="1" x14ac:dyDescent="0.15"/>
    <row r="232" s="65" customFormat="1" x14ac:dyDescent="0.15"/>
    <row r="233" s="65" customFormat="1" x14ac:dyDescent="0.15"/>
    <row r="234" s="65" customFormat="1" x14ac:dyDescent="0.15"/>
    <row r="235" s="65" customFormat="1" x14ac:dyDescent="0.15"/>
    <row r="236" s="65" customFormat="1" x14ac:dyDescent="0.15"/>
    <row r="237" s="65" customFormat="1" x14ac:dyDescent="0.15"/>
    <row r="238" s="65" customFormat="1" x14ac:dyDescent="0.15"/>
    <row r="239" s="65" customFormat="1" x14ac:dyDescent="0.15"/>
    <row r="240" s="65" customFormat="1" x14ac:dyDescent="0.15"/>
    <row r="241" s="65" customFormat="1" x14ac:dyDescent="0.15"/>
    <row r="242" s="65" customFormat="1" x14ac:dyDescent="0.15"/>
    <row r="243" s="65" customFormat="1" x14ac:dyDescent="0.15"/>
    <row r="244" s="65" customFormat="1" x14ac:dyDescent="0.15"/>
    <row r="245" s="65" customFormat="1" x14ac:dyDescent="0.15"/>
    <row r="246" s="65" customFormat="1" x14ac:dyDescent="0.15"/>
    <row r="247" s="65" customFormat="1" x14ac:dyDescent="0.15"/>
    <row r="248" s="65" customFormat="1" x14ac:dyDescent="0.15"/>
    <row r="249" s="65" customFormat="1" x14ac:dyDescent="0.15"/>
    <row r="250" s="65" customFormat="1" x14ac:dyDescent="0.15"/>
    <row r="251" s="65" customFormat="1" x14ac:dyDescent="0.15"/>
    <row r="252" s="65" customFormat="1" x14ac:dyDescent="0.15"/>
    <row r="253" s="65" customFormat="1" x14ac:dyDescent="0.15"/>
    <row r="254" s="65" customFormat="1" x14ac:dyDescent="0.15"/>
    <row r="255" s="65" customFormat="1" x14ac:dyDescent="0.15"/>
    <row r="256" s="65" customFormat="1" x14ac:dyDescent="0.15"/>
    <row r="257" s="65" customFormat="1" x14ac:dyDescent="0.15"/>
    <row r="258" s="65" customFormat="1" x14ac:dyDescent="0.15"/>
    <row r="259" s="65" customFormat="1" x14ac:dyDescent="0.15"/>
    <row r="260" s="65" customFormat="1" x14ac:dyDescent="0.15"/>
    <row r="261" s="65" customFormat="1" x14ac:dyDescent="0.15"/>
    <row r="262" s="65" customFormat="1" x14ac:dyDescent="0.15"/>
    <row r="263" s="65" customFormat="1" x14ac:dyDescent="0.15"/>
    <row r="264" s="65" customFormat="1" x14ac:dyDescent="0.15"/>
    <row r="265" s="65" customFormat="1" x14ac:dyDescent="0.15"/>
    <row r="266" s="65" customFormat="1" x14ac:dyDescent="0.15"/>
    <row r="267" s="65" customFormat="1" x14ac:dyDescent="0.15"/>
    <row r="268" s="65" customFormat="1" x14ac:dyDescent="0.15"/>
    <row r="269" s="65" customFormat="1" x14ac:dyDescent="0.15"/>
    <row r="270" s="65" customFormat="1" x14ac:dyDescent="0.15"/>
    <row r="271" s="65" customFormat="1" x14ac:dyDescent="0.15"/>
    <row r="272" s="65" customFormat="1" x14ac:dyDescent="0.15"/>
    <row r="273" s="65" customFormat="1" x14ac:dyDescent="0.15"/>
    <row r="274" s="65" customFormat="1" x14ac:dyDescent="0.15"/>
    <row r="275" s="65" customFormat="1" x14ac:dyDescent="0.15"/>
    <row r="276" s="65" customFormat="1" x14ac:dyDescent="0.15"/>
    <row r="277" s="65" customFormat="1" x14ac:dyDescent="0.15"/>
    <row r="278" s="65" customFormat="1" x14ac:dyDescent="0.15"/>
    <row r="279" s="65" customFormat="1" x14ac:dyDescent="0.15"/>
    <row r="280" s="65" customFormat="1" x14ac:dyDescent="0.15"/>
    <row r="281" s="65" customFormat="1" x14ac:dyDescent="0.15"/>
    <row r="282" s="65" customFormat="1" x14ac:dyDescent="0.15"/>
    <row r="283" s="65" customFormat="1" x14ac:dyDescent="0.15"/>
    <row r="284" s="65" customFormat="1" x14ac:dyDescent="0.15"/>
    <row r="285" s="65" customFormat="1" x14ac:dyDescent="0.15"/>
    <row r="286" s="65" customFormat="1" x14ac:dyDescent="0.15"/>
    <row r="287" s="65" customFormat="1" x14ac:dyDescent="0.15"/>
    <row r="288" s="65" customFormat="1" x14ac:dyDescent="0.15"/>
    <row r="289" s="65" customFormat="1" x14ac:dyDescent="0.15"/>
    <row r="290" s="65" customFormat="1" x14ac:dyDescent="0.15"/>
    <row r="291" s="65" customFormat="1" x14ac:dyDescent="0.15"/>
    <row r="292" s="65" customFormat="1" x14ac:dyDescent="0.15"/>
    <row r="293" s="65" customFormat="1" x14ac:dyDescent="0.15"/>
    <row r="294" s="65" customFormat="1" x14ac:dyDescent="0.15"/>
    <row r="295" s="65" customFormat="1" x14ac:dyDescent="0.15"/>
    <row r="296" s="65" customFormat="1" x14ac:dyDescent="0.15"/>
    <row r="297" s="65" customFormat="1" x14ac:dyDescent="0.15"/>
    <row r="298" s="65" customFormat="1" x14ac:dyDescent="0.15"/>
    <row r="299" s="65" customFormat="1" x14ac:dyDescent="0.15"/>
    <row r="300" s="65" customFormat="1" x14ac:dyDescent="0.15"/>
    <row r="301" s="65" customFormat="1" x14ac:dyDescent="0.15"/>
    <row r="302" s="65" customFormat="1" x14ac:dyDescent="0.15"/>
    <row r="303" s="65" customFormat="1" x14ac:dyDescent="0.15"/>
    <row r="304" s="65" customFormat="1" x14ac:dyDescent="0.15"/>
    <row r="305" s="65" customFormat="1" x14ac:dyDescent="0.15"/>
    <row r="306" s="65" customFormat="1" x14ac:dyDescent="0.15"/>
    <row r="307" s="65" customFormat="1" x14ac:dyDescent="0.15"/>
    <row r="308" s="65" customFormat="1" x14ac:dyDescent="0.15"/>
    <row r="309" s="65" customFormat="1" x14ac:dyDescent="0.15"/>
    <row r="310" s="65" customFormat="1" x14ac:dyDescent="0.15"/>
    <row r="311" s="65" customFormat="1" x14ac:dyDescent="0.15"/>
    <row r="312" s="65" customFormat="1" x14ac:dyDescent="0.15"/>
    <row r="313" s="65" customFormat="1" x14ac:dyDescent="0.15"/>
    <row r="314" s="65" customFormat="1" x14ac:dyDescent="0.15"/>
    <row r="315" s="65" customFormat="1" x14ac:dyDescent="0.15"/>
    <row r="316" s="65" customFormat="1" x14ac:dyDescent="0.15"/>
    <row r="317" s="65" customFormat="1" x14ac:dyDescent="0.15"/>
    <row r="318" s="65" customFormat="1" x14ac:dyDescent="0.15"/>
    <row r="319" s="65" customFormat="1" x14ac:dyDescent="0.15"/>
    <row r="320" s="65" customFormat="1" x14ac:dyDescent="0.15"/>
    <row r="321" s="65" customFormat="1" x14ac:dyDescent="0.15"/>
    <row r="322" s="65" customFormat="1" x14ac:dyDescent="0.15"/>
    <row r="323" s="65" customFormat="1" x14ac:dyDescent="0.15"/>
    <row r="324" s="65" customFormat="1" x14ac:dyDescent="0.15"/>
    <row r="325" s="65" customFormat="1" x14ac:dyDescent="0.15"/>
    <row r="326" s="65" customFormat="1" x14ac:dyDescent="0.15"/>
    <row r="327" s="65" customFormat="1" x14ac:dyDescent="0.15"/>
    <row r="328" s="65" customFormat="1" x14ac:dyDescent="0.15"/>
    <row r="329" s="65" customFormat="1" x14ac:dyDescent="0.15"/>
    <row r="330" s="65" customFormat="1" x14ac:dyDescent="0.15"/>
    <row r="331" s="65" customFormat="1" x14ac:dyDescent="0.15"/>
    <row r="332" s="65" customFormat="1" x14ac:dyDescent="0.15"/>
    <row r="333" s="65" customFormat="1" x14ac:dyDescent="0.15"/>
    <row r="334" s="65" customFormat="1" x14ac:dyDescent="0.15"/>
    <row r="335" s="65" customFormat="1" x14ac:dyDescent="0.15"/>
    <row r="336" s="65" customFormat="1" x14ac:dyDescent="0.15"/>
    <row r="337" s="65" customFormat="1" x14ac:dyDescent="0.15"/>
    <row r="338" s="65" customFormat="1" x14ac:dyDescent="0.15"/>
    <row r="339" s="65" customFormat="1" x14ac:dyDescent="0.15"/>
    <row r="340" s="65" customFormat="1" x14ac:dyDescent="0.15"/>
    <row r="341" s="65" customFormat="1" x14ac:dyDescent="0.15"/>
    <row r="342" s="65" customFormat="1" x14ac:dyDescent="0.15"/>
    <row r="343" s="65" customFormat="1" x14ac:dyDescent="0.15"/>
    <row r="344" s="65" customFormat="1" x14ac:dyDescent="0.15"/>
    <row r="345" s="65" customFormat="1" x14ac:dyDescent="0.15"/>
    <row r="346" s="65" customFormat="1" x14ac:dyDescent="0.15"/>
    <row r="347" s="65" customFormat="1" x14ac:dyDescent="0.15"/>
    <row r="348" s="65" customFormat="1" x14ac:dyDescent="0.15"/>
    <row r="349" s="65" customFormat="1" x14ac:dyDescent="0.15"/>
    <row r="350" s="65" customFormat="1" x14ac:dyDescent="0.15"/>
    <row r="351" s="65" customFormat="1" x14ac:dyDescent="0.15"/>
    <row r="352" s="65" customFormat="1" x14ac:dyDescent="0.15"/>
    <row r="353" s="65" customFormat="1" x14ac:dyDescent="0.15"/>
    <row r="354" s="65" customFormat="1" x14ac:dyDescent="0.15"/>
    <row r="355" s="65" customFormat="1" x14ac:dyDescent="0.15"/>
    <row r="356" s="65" customFormat="1" x14ac:dyDescent="0.15"/>
    <row r="357" s="65" customFormat="1" x14ac:dyDescent="0.15"/>
    <row r="358" s="65" customFormat="1" x14ac:dyDescent="0.15"/>
    <row r="359" s="65" customFormat="1" x14ac:dyDescent="0.15"/>
    <row r="360" s="65" customFormat="1" x14ac:dyDescent="0.15"/>
    <row r="361" s="65" customFormat="1" x14ac:dyDescent="0.15"/>
    <row r="362" s="65" customFormat="1" x14ac:dyDescent="0.15"/>
    <row r="363" s="65" customFormat="1" x14ac:dyDescent="0.15"/>
    <row r="364" s="65" customFormat="1" x14ac:dyDescent="0.15"/>
    <row r="365" s="65" customFormat="1" x14ac:dyDescent="0.15"/>
    <row r="366" s="65" customFormat="1" x14ac:dyDescent="0.15"/>
    <row r="367" s="65" customFormat="1" x14ac:dyDescent="0.15"/>
    <row r="368" s="65" customFormat="1" x14ac:dyDescent="0.15"/>
    <row r="369" s="65" customFormat="1" x14ac:dyDescent="0.15"/>
    <row r="370" s="65" customFormat="1" x14ac:dyDescent="0.15"/>
    <row r="371" s="65" customFormat="1" x14ac:dyDescent="0.15"/>
    <row r="372" s="65" customFormat="1" x14ac:dyDescent="0.15"/>
    <row r="373" s="65" customFormat="1" x14ac:dyDescent="0.15"/>
    <row r="374" s="65" customFormat="1" x14ac:dyDescent="0.15"/>
    <row r="375" s="65" customFormat="1" x14ac:dyDescent="0.15"/>
    <row r="376" s="65" customFormat="1" x14ac:dyDescent="0.15"/>
    <row r="377" s="65" customFormat="1" x14ac:dyDescent="0.15"/>
    <row r="378" s="65" customFormat="1" x14ac:dyDescent="0.15"/>
    <row r="379" s="65" customFormat="1" x14ac:dyDescent="0.15"/>
  </sheetData>
  <phoneticPr fontId="3" type="noConversion"/>
  <printOptions horizontalCentered="1"/>
  <pageMargins left="0" right="0" top="0.59055118110236227" bottom="0.98425196850393704" header="0" footer="0.59055118110236227"/>
  <pageSetup scale="75" fitToWidth="2" orientation="portrait" horizontalDpi="1200" verticalDpi="1200" r:id="rId1"/>
  <headerFooter alignWithMargins="0">
    <oddFooter>&amp;L&amp;8&amp;A - &amp;F
&amp;D&amp;C&amp;8
&amp;R&amp;8&amp;P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J1348"/>
  <sheetViews>
    <sheetView view="pageBreakPreview" zoomScale="124" zoomScaleNormal="100" zoomScaleSheetLayoutView="124" workbookViewId="0">
      <selection activeCell="D20" sqref="D20"/>
    </sheetView>
  </sheetViews>
  <sheetFormatPr baseColWidth="10" defaultRowHeight="12.75" x14ac:dyDescent="0.2"/>
  <cols>
    <col min="1" max="1" width="2.28515625" style="3" customWidth="1"/>
    <col min="2" max="2" width="14.140625" style="13" customWidth="1"/>
    <col min="3" max="3" width="45.28515625" style="13" customWidth="1"/>
    <col min="4" max="4" width="17.5703125" style="13" customWidth="1"/>
    <col min="5" max="5" width="1.85546875" style="251" customWidth="1"/>
    <col min="14" max="14" width="1.85546875" customWidth="1"/>
    <col min="23" max="250" width="11.42578125" style="13"/>
    <col min="251" max="251" width="7.5703125" style="13" customWidth="1"/>
    <col min="252" max="252" width="9.85546875" style="13" customWidth="1"/>
    <col min="253" max="253" width="31.28515625" style="13" customWidth="1"/>
    <col min="254" max="254" width="14" style="13" customWidth="1"/>
    <col min="255" max="255" width="14.140625" style="13" customWidth="1"/>
    <col min="256" max="256" width="11.42578125" style="13" customWidth="1"/>
    <col min="257" max="259" width="11.42578125" style="13"/>
    <col min="260" max="260" width="6.42578125" style="13" customWidth="1"/>
    <col min="261" max="506" width="11.42578125" style="13"/>
    <col min="507" max="507" width="7.5703125" style="13" customWidth="1"/>
    <col min="508" max="508" width="9.85546875" style="13" customWidth="1"/>
    <col min="509" max="509" width="31.28515625" style="13" customWidth="1"/>
    <col min="510" max="510" width="14" style="13" customWidth="1"/>
    <col min="511" max="511" width="14.140625" style="13" customWidth="1"/>
    <col min="512" max="512" width="11.42578125" style="13" customWidth="1"/>
    <col min="513" max="515" width="11.42578125" style="13"/>
    <col min="516" max="516" width="6.42578125" style="13" customWidth="1"/>
    <col min="517" max="762" width="11.42578125" style="13"/>
    <col min="763" max="763" width="7.5703125" style="13" customWidth="1"/>
    <col min="764" max="764" width="9.85546875" style="13" customWidth="1"/>
    <col min="765" max="765" width="31.28515625" style="13" customWidth="1"/>
    <col min="766" max="766" width="14" style="13" customWidth="1"/>
    <col min="767" max="767" width="14.140625" style="13" customWidth="1"/>
    <col min="768" max="768" width="11.42578125" style="13" customWidth="1"/>
    <col min="769" max="771" width="11.42578125" style="13"/>
    <col min="772" max="772" width="6.42578125" style="13" customWidth="1"/>
    <col min="773" max="1018" width="11.42578125" style="13"/>
    <col min="1019" max="1019" width="7.5703125" style="13" customWidth="1"/>
    <col min="1020" max="1020" width="9.85546875" style="13" customWidth="1"/>
    <col min="1021" max="1021" width="31.28515625" style="13" customWidth="1"/>
    <col min="1022" max="1022" width="14" style="13" customWidth="1"/>
    <col min="1023" max="1023" width="14.140625" style="13" customWidth="1"/>
    <col min="1024" max="1024" width="11.42578125" style="13" customWidth="1"/>
    <col min="1025" max="1027" width="11.42578125" style="13"/>
    <col min="1028" max="1028" width="6.42578125" style="13" customWidth="1"/>
    <col min="1029" max="1274" width="11.42578125" style="13"/>
    <col min="1275" max="1275" width="7.5703125" style="13" customWidth="1"/>
    <col min="1276" max="1276" width="9.85546875" style="13" customWidth="1"/>
    <col min="1277" max="1277" width="31.28515625" style="13" customWidth="1"/>
    <col min="1278" max="1278" width="14" style="13" customWidth="1"/>
    <col min="1279" max="1279" width="14.140625" style="13" customWidth="1"/>
    <col min="1280" max="1280" width="11.42578125" style="13" customWidth="1"/>
    <col min="1281" max="1283" width="11.42578125" style="13"/>
    <col min="1284" max="1284" width="6.42578125" style="13" customWidth="1"/>
    <col min="1285" max="1530" width="11.42578125" style="13"/>
    <col min="1531" max="1531" width="7.5703125" style="13" customWidth="1"/>
    <col min="1532" max="1532" width="9.85546875" style="13" customWidth="1"/>
    <col min="1533" max="1533" width="31.28515625" style="13" customWidth="1"/>
    <col min="1534" max="1534" width="14" style="13" customWidth="1"/>
    <col min="1535" max="1535" width="14.140625" style="13" customWidth="1"/>
    <col min="1536" max="1536" width="11.42578125" style="13" customWidth="1"/>
    <col min="1537" max="1539" width="11.42578125" style="13"/>
    <col min="1540" max="1540" width="6.42578125" style="13" customWidth="1"/>
    <col min="1541" max="1786" width="11.42578125" style="13"/>
    <col min="1787" max="1787" width="7.5703125" style="13" customWidth="1"/>
    <col min="1788" max="1788" width="9.85546875" style="13" customWidth="1"/>
    <col min="1789" max="1789" width="31.28515625" style="13" customWidth="1"/>
    <col min="1790" max="1790" width="14" style="13" customWidth="1"/>
    <col min="1791" max="1791" width="14.140625" style="13" customWidth="1"/>
    <col min="1792" max="1792" width="11.42578125" style="13" customWidth="1"/>
    <col min="1793" max="1795" width="11.42578125" style="13"/>
    <col min="1796" max="1796" width="6.42578125" style="13" customWidth="1"/>
    <col min="1797" max="2042" width="11.42578125" style="13"/>
    <col min="2043" max="2043" width="7.5703125" style="13" customWidth="1"/>
    <col min="2044" max="2044" width="9.85546875" style="13" customWidth="1"/>
    <col min="2045" max="2045" width="31.28515625" style="13" customWidth="1"/>
    <col min="2046" max="2046" width="14" style="13" customWidth="1"/>
    <col min="2047" max="2047" width="14.140625" style="13" customWidth="1"/>
    <col min="2048" max="2048" width="11.42578125" style="13" customWidth="1"/>
    <col min="2049" max="2051" width="11.42578125" style="13"/>
    <col min="2052" max="2052" width="6.42578125" style="13" customWidth="1"/>
    <col min="2053" max="2298" width="11.42578125" style="13"/>
    <col min="2299" max="2299" width="7.5703125" style="13" customWidth="1"/>
    <col min="2300" max="2300" width="9.85546875" style="13" customWidth="1"/>
    <col min="2301" max="2301" width="31.28515625" style="13" customWidth="1"/>
    <col min="2302" max="2302" width="14" style="13" customWidth="1"/>
    <col min="2303" max="2303" width="14.140625" style="13" customWidth="1"/>
    <col min="2304" max="2304" width="11.42578125" style="13" customWidth="1"/>
    <col min="2305" max="2307" width="11.42578125" style="13"/>
    <col min="2308" max="2308" width="6.42578125" style="13" customWidth="1"/>
    <col min="2309" max="2554" width="11.42578125" style="13"/>
    <col min="2555" max="2555" width="7.5703125" style="13" customWidth="1"/>
    <col min="2556" max="2556" width="9.85546875" style="13" customWidth="1"/>
    <col min="2557" max="2557" width="31.28515625" style="13" customWidth="1"/>
    <col min="2558" max="2558" width="14" style="13" customWidth="1"/>
    <col min="2559" max="2559" width="14.140625" style="13" customWidth="1"/>
    <col min="2560" max="2560" width="11.42578125" style="13" customWidth="1"/>
    <col min="2561" max="2563" width="11.42578125" style="13"/>
    <col min="2564" max="2564" width="6.42578125" style="13" customWidth="1"/>
    <col min="2565" max="2810" width="11.42578125" style="13"/>
    <col min="2811" max="2811" width="7.5703125" style="13" customWidth="1"/>
    <col min="2812" max="2812" width="9.85546875" style="13" customWidth="1"/>
    <col min="2813" max="2813" width="31.28515625" style="13" customWidth="1"/>
    <col min="2814" max="2814" width="14" style="13" customWidth="1"/>
    <col min="2815" max="2815" width="14.140625" style="13" customWidth="1"/>
    <col min="2816" max="2816" width="11.42578125" style="13" customWidth="1"/>
    <col min="2817" max="2819" width="11.42578125" style="13"/>
    <col min="2820" max="2820" width="6.42578125" style="13" customWidth="1"/>
    <col min="2821" max="3066" width="11.42578125" style="13"/>
    <col min="3067" max="3067" width="7.5703125" style="13" customWidth="1"/>
    <col min="3068" max="3068" width="9.85546875" style="13" customWidth="1"/>
    <col min="3069" max="3069" width="31.28515625" style="13" customWidth="1"/>
    <col min="3070" max="3070" width="14" style="13" customWidth="1"/>
    <col min="3071" max="3071" width="14.140625" style="13" customWidth="1"/>
    <col min="3072" max="3072" width="11.42578125" style="13" customWidth="1"/>
    <col min="3073" max="3075" width="11.42578125" style="13"/>
    <col min="3076" max="3076" width="6.42578125" style="13" customWidth="1"/>
    <col min="3077" max="3322" width="11.42578125" style="13"/>
    <col min="3323" max="3323" width="7.5703125" style="13" customWidth="1"/>
    <col min="3324" max="3324" width="9.85546875" style="13" customWidth="1"/>
    <col min="3325" max="3325" width="31.28515625" style="13" customWidth="1"/>
    <col min="3326" max="3326" width="14" style="13" customWidth="1"/>
    <col min="3327" max="3327" width="14.140625" style="13" customWidth="1"/>
    <col min="3328" max="3328" width="11.42578125" style="13" customWidth="1"/>
    <col min="3329" max="3331" width="11.42578125" style="13"/>
    <col min="3332" max="3332" width="6.42578125" style="13" customWidth="1"/>
    <col min="3333" max="3578" width="11.42578125" style="13"/>
    <col min="3579" max="3579" width="7.5703125" style="13" customWidth="1"/>
    <col min="3580" max="3580" width="9.85546875" style="13" customWidth="1"/>
    <col min="3581" max="3581" width="31.28515625" style="13" customWidth="1"/>
    <col min="3582" max="3582" width="14" style="13" customWidth="1"/>
    <col min="3583" max="3583" width="14.140625" style="13" customWidth="1"/>
    <col min="3584" max="3584" width="11.42578125" style="13" customWidth="1"/>
    <col min="3585" max="3587" width="11.42578125" style="13"/>
    <col min="3588" max="3588" width="6.42578125" style="13" customWidth="1"/>
    <col min="3589" max="3834" width="11.42578125" style="13"/>
    <col min="3835" max="3835" width="7.5703125" style="13" customWidth="1"/>
    <col min="3836" max="3836" width="9.85546875" style="13" customWidth="1"/>
    <col min="3837" max="3837" width="31.28515625" style="13" customWidth="1"/>
    <col min="3838" max="3838" width="14" style="13" customWidth="1"/>
    <col min="3839" max="3839" width="14.140625" style="13" customWidth="1"/>
    <col min="3840" max="3840" width="11.42578125" style="13" customWidth="1"/>
    <col min="3841" max="3843" width="11.42578125" style="13"/>
    <col min="3844" max="3844" width="6.42578125" style="13" customWidth="1"/>
    <col min="3845" max="4090" width="11.42578125" style="13"/>
    <col min="4091" max="4091" width="7.5703125" style="13" customWidth="1"/>
    <col min="4092" max="4092" width="9.85546875" style="13" customWidth="1"/>
    <col min="4093" max="4093" width="31.28515625" style="13" customWidth="1"/>
    <col min="4094" max="4094" width="14" style="13" customWidth="1"/>
    <col min="4095" max="4095" width="14.140625" style="13" customWidth="1"/>
    <col min="4096" max="4096" width="11.42578125" style="13" customWidth="1"/>
    <col min="4097" max="4099" width="11.42578125" style="13"/>
    <col min="4100" max="4100" width="6.42578125" style="13" customWidth="1"/>
    <col min="4101" max="4346" width="11.42578125" style="13"/>
    <col min="4347" max="4347" width="7.5703125" style="13" customWidth="1"/>
    <col min="4348" max="4348" width="9.85546875" style="13" customWidth="1"/>
    <col min="4349" max="4349" width="31.28515625" style="13" customWidth="1"/>
    <col min="4350" max="4350" width="14" style="13" customWidth="1"/>
    <col min="4351" max="4351" width="14.140625" style="13" customWidth="1"/>
    <col min="4352" max="4352" width="11.42578125" style="13" customWidth="1"/>
    <col min="4353" max="4355" width="11.42578125" style="13"/>
    <col min="4356" max="4356" width="6.42578125" style="13" customWidth="1"/>
    <col min="4357" max="4602" width="11.42578125" style="13"/>
    <col min="4603" max="4603" width="7.5703125" style="13" customWidth="1"/>
    <col min="4604" max="4604" width="9.85546875" style="13" customWidth="1"/>
    <col min="4605" max="4605" width="31.28515625" style="13" customWidth="1"/>
    <col min="4606" max="4606" width="14" style="13" customWidth="1"/>
    <col min="4607" max="4607" width="14.140625" style="13" customWidth="1"/>
    <col min="4608" max="4608" width="11.42578125" style="13" customWidth="1"/>
    <col min="4609" max="4611" width="11.42578125" style="13"/>
    <col min="4612" max="4612" width="6.42578125" style="13" customWidth="1"/>
    <col min="4613" max="4858" width="11.42578125" style="13"/>
    <col min="4859" max="4859" width="7.5703125" style="13" customWidth="1"/>
    <col min="4860" max="4860" width="9.85546875" style="13" customWidth="1"/>
    <col min="4861" max="4861" width="31.28515625" style="13" customWidth="1"/>
    <col min="4862" max="4862" width="14" style="13" customWidth="1"/>
    <col min="4863" max="4863" width="14.140625" style="13" customWidth="1"/>
    <col min="4864" max="4864" width="11.42578125" style="13" customWidth="1"/>
    <col min="4865" max="4867" width="11.42578125" style="13"/>
    <col min="4868" max="4868" width="6.42578125" style="13" customWidth="1"/>
    <col min="4869" max="5114" width="11.42578125" style="13"/>
    <col min="5115" max="5115" width="7.5703125" style="13" customWidth="1"/>
    <col min="5116" max="5116" width="9.85546875" style="13" customWidth="1"/>
    <col min="5117" max="5117" width="31.28515625" style="13" customWidth="1"/>
    <col min="5118" max="5118" width="14" style="13" customWidth="1"/>
    <col min="5119" max="5119" width="14.140625" style="13" customWidth="1"/>
    <col min="5120" max="5120" width="11.42578125" style="13" customWidth="1"/>
    <col min="5121" max="5123" width="11.42578125" style="13"/>
    <col min="5124" max="5124" width="6.42578125" style="13" customWidth="1"/>
    <col min="5125" max="5370" width="11.42578125" style="13"/>
    <col min="5371" max="5371" width="7.5703125" style="13" customWidth="1"/>
    <col min="5372" max="5372" width="9.85546875" style="13" customWidth="1"/>
    <col min="5373" max="5373" width="31.28515625" style="13" customWidth="1"/>
    <col min="5374" max="5374" width="14" style="13" customWidth="1"/>
    <col min="5375" max="5375" width="14.140625" style="13" customWidth="1"/>
    <col min="5376" max="5376" width="11.42578125" style="13" customWidth="1"/>
    <col min="5377" max="5379" width="11.42578125" style="13"/>
    <col min="5380" max="5380" width="6.42578125" style="13" customWidth="1"/>
    <col min="5381" max="5626" width="11.42578125" style="13"/>
    <col min="5627" max="5627" width="7.5703125" style="13" customWidth="1"/>
    <col min="5628" max="5628" width="9.85546875" style="13" customWidth="1"/>
    <col min="5629" max="5629" width="31.28515625" style="13" customWidth="1"/>
    <col min="5630" max="5630" width="14" style="13" customWidth="1"/>
    <col min="5631" max="5631" width="14.140625" style="13" customWidth="1"/>
    <col min="5632" max="5632" width="11.42578125" style="13" customWidth="1"/>
    <col min="5633" max="5635" width="11.42578125" style="13"/>
    <col min="5636" max="5636" width="6.42578125" style="13" customWidth="1"/>
    <col min="5637" max="5882" width="11.42578125" style="13"/>
    <col min="5883" max="5883" width="7.5703125" style="13" customWidth="1"/>
    <col min="5884" max="5884" width="9.85546875" style="13" customWidth="1"/>
    <col min="5885" max="5885" width="31.28515625" style="13" customWidth="1"/>
    <col min="5886" max="5886" width="14" style="13" customWidth="1"/>
    <col min="5887" max="5887" width="14.140625" style="13" customWidth="1"/>
    <col min="5888" max="5888" width="11.42578125" style="13" customWidth="1"/>
    <col min="5889" max="5891" width="11.42578125" style="13"/>
    <col min="5892" max="5892" width="6.42578125" style="13" customWidth="1"/>
    <col min="5893" max="6138" width="11.42578125" style="13"/>
    <col min="6139" max="6139" width="7.5703125" style="13" customWidth="1"/>
    <col min="6140" max="6140" width="9.85546875" style="13" customWidth="1"/>
    <col min="6141" max="6141" width="31.28515625" style="13" customWidth="1"/>
    <col min="6142" max="6142" width="14" style="13" customWidth="1"/>
    <col min="6143" max="6143" width="14.140625" style="13" customWidth="1"/>
    <col min="6144" max="6144" width="11.42578125" style="13" customWidth="1"/>
    <col min="6145" max="6147" width="11.42578125" style="13"/>
    <col min="6148" max="6148" width="6.42578125" style="13" customWidth="1"/>
    <col min="6149" max="6394" width="11.42578125" style="13"/>
    <col min="6395" max="6395" width="7.5703125" style="13" customWidth="1"/>
    <col min="6396" max="6396" width="9.85546875" style="13" customWidth="1"/>
    <col min="6397" max="6397" width="31.28515625" style="13" customWidth="1"/>
    <col min="6398" max="6398" width="14" style="13" customWidth="1"/>
    <col min="6399" max="6399" width="14.140625" style="13" customWidth="1"/>
    <col min="6400" max="6400" width="11.42578125" style="13" customWidth="1"/>
    <col min="6401" max="6403" width="11.42578125" style="13"/>
    <col min="6404" max="6404" width="6.42578125" style="13" customWidth="1"/>
    <col min="6405" max="6650" width="11.42578125" style="13"/>
    <col min="6651" max="6651" width="7.5703125" style="13" customWidth="1"/>
    <col min="6652" max="6652" width="9.85546875" style="13" customWidth="1"/>
    <col min="6653" max="6653" width="31.28515625" style="13" customWidth="1"/>
    <col min="6654" max="6654" width="14" style="13" customWidth="1"/>
    <col min="6655" max="6655" width="14.140625" style="13" customWidth="1"/>
    <col min="6656" max="6656" width="11.42578125" style="13" customWidth="1"/>
    <col min="6657" max="6659" width="11.42578125" style="13"/>
    <col min="6660" max="6660" width="6.42578125" style="13" customWidth="1"/>
    <col min="6661" max="6906" width="11.42578125" style="13"/>
    <col min="6907" max="6907" width="7.5703125" style="13" customWidth="1"/>
    <col min="6908" max="6908" width="9.85546875" style="13" customWidth="1"/>
    <col min="6909" max="6909" width="31.28515625" style="13" customWidth="1"/>
    <col min="6910" max="6910" width="14" style="13" customWidth="1"/>
    <col min="6911" max="6911" width="14.140625" style="13" customWidth="1"/>
    <col min="6912" max="6912" width="11.42578125" style="13" customWidth="1"/>
    <col min="6913" max="6915" width="11.42578125" style="13"/>
    <col min="6916" max="6916" width="6.42578125" style="13" customWidth="1"/>
    <col min="6917" max="7162" width="11.42578125" style="13"/>
    <col min="7163" max="7163" width="7.5703125" style="13" customWidth="1"/>
    <col min="7164" max="7164" width="9.85546875" style="13" customWidth="1"/>
    <col min="7165" max="7165" width="31.28515625" style="13" customWidth="1"/>
    <col min="7166" max="7166" width="14" style="13" customWidth="1"/>
    <col min="7167" max="7167" width="14.140625" style="13" customWidth="1"/>
    <col min="7168" max="7168" width="11.42578125" style="13" customWidth="1"/>
    <col min="7169" max="7171" width="11.42578125" style="13"/>
    <col min="7172" max="7172" width="6.42578125" style="13" customWidth="1"/>
    <col min="7173" max="7418" width="11.42578125" style="13"/>
    <col min="7419" max="7419" width="7.5703125" style="13" customWidth="1"/>
    <col min="7420" max="7420" width="9.85546875" style="13" customWidth="1"/>
    <col min="7421" max="7421" width="31.28515625" style="13" customWidth="1"/>
    <col min="7422" max="7422" width="14" style="13" customWidth="1"/>
    <col min="7423" max="7423" width="14.140625" style="13" customWidth="1"/>
    <col min="7424" max="7424" width="11.42578125" style="13" customWidth="1"/>
    <col min="7425" max="7427" width="11.42578125" style="13"/>
    <col min="7428" max="7428" width="6.42578125" style="13" customWidth="1"/>
    <col min="7429" max="7674" width="11.42578125" style="13"/>
    <col min="7675" max="7675" width="7.5703125" style="13" customWidth="1"/>
    <col min="7676" max="7676" width="9.85546875" style="13" customWidth="1"/>
    <col min="7677" max="7677" width="31.28515625" style="13" customWidth="1"/>
    <col min="7678" max="7678" width="14" style="13" customWidth="1"/>
    <col min="7679" max="7679" width="14.140625" style="13" customWidth="1"/>
    <col min="7680" max="7680" width="11.42578125" style="13" customWidth="1"/>
    <col min="7681" max="7683" width="11.42578125" style="13"/>
    <col min="7684" max="7684" width="6.42578125" style="13" customWidth="1"/>
    <col min="7685" max="7930" width="11.42578125" style="13"/>
    <col min="7931" max="7931" width="7.5703125" style="13" customWidth="1"/>
    <col min="7932" max="7932" width="9.85546875" style="13" customWidth="1"/>
    <col min="7933" max="7933" width="31.28515625" style="13" customWidth="1"/>
    <col min="7934" max="7934" width="14" style="13" customWidth="1"/>
    <col min="7935" max="7935" width="14.140625" style="13" customWidth="1"/>
    <col min="7936" max="7936" width="11.42578125" style="13" customWidth="1"/>
    <col min="7937" max="7939" width="11.42578125" style="13"/>
    <col min="7940" max="7940" width="6.42578125" style="13" customWidth="1"/>
    <col min="7941" max="8186" width="11.42578125" style="13"/>
    <col min="8187" max="8187" width="7.5703125" style="13" customWidth="1"/>
    <col min="8188" max="8188" width="9.85546875" style="13" customWidth="1"/>
    <col min="8189" max="8189" width="31.28515625" style="13" customWidth="1"/>
    <col min="8190" max="8190" width="14" style="13" customWidth="1"/>
    <col min="8191" max="8191" width="14.140625" style="13" customWidth="1"/>
    <col min="8192" max="8192" width="11.42578125" style="13" customWidth="1"/>
    <col min="8193" max="8195" width="11.42578125" style="13"/>
    <col min="8196" max="8196" width="6.42578125" style="13" customWidth="1"/>
    <col min="8197" max="8442" width="11.42578125" style="13"/>
    <col min="8443" max="8443" width="7.5703125" style="13" customWidth="1"/>
    <col min="8444" max="8444" width="9.85546875" style="13" customWidth="1"/>
    <col min="8445" max="8445" width="31.28515625" style="13" customWidth="1"/>
    <col min="8446" max="8446" width="14" style="13" customWidth="1"/>
    <col min="8447" max="8447" width="14.140625" style="13" customWidth="1"/>
    <col min="8448" max="8448" width="11.42578125" style="13" customWidth="1"/>
    <col min="8449" max="8451" width="11.42578125" style="13"/>
    <col min="8452" max="8452" width="6.42578125" style="13" customWidth="1"/>
    <col min="8453" max="8698" width="11.42578125" style="13"/>
    <col min="8699" max="8699" width="7.5703125" style="13" customWidth="1"/>
    <col min="8700" max="8700" width="9.85546875" style="13" customWidth="1"/>
    <col min="8701" max="8701" width="31.28515625" style="13" customWidth="1"/>
    <col min="8702" max="8702" width="14" style="13" customWidth="1"/>
    <col min="8703" max="8703" width="14.140625" style="13" customWidth="1"/>
    <col min="8704" max="8704" width="11.42578125" style="13" customWidth="1"/>
    <col min="8705" max="8707" width="11.42578125" style="13"/>
    <col min="8708" max="8708" width="6.42578125" style="13" customWidth="1"/>
    <col min="8709" max="8954" width="11.42578125" style="13"/>
    <col min="8955" max="8955" width="7.5703125" style="13" customWidth="1"/>
    <col min="8956" max="8956" width="9.85546875" style="13" customWidth="1"/>
    <col min="8957" max="8957" width="31.28515625" style="13" customWidth="1"/>
    <col min="8958" max="8958" width="14" style="13" customWidth="1"/>
    <col min="8959" max="8959" width="14.140625" style="13" customWidth="1"/>
    <col min="8960" max="8960" width="11.42578125" style="13" customWidth="1"/>
    <col min="8961" max="8963" width="11.42578125" style="13"/>
    <col min="8964" max="8964" width="6.42578125" style="13" customWidth="1"/>
    <col min="8965" max="9210" width="11.42578125" style="13"/>
    <col min="9211" max="9211" width="7.5703125" style="13" customWidth="1"/>
    <col min="9212" max="9212" width="9.85546875" style="13" customWidth="1"/>
    <col min="9213" max="9213" width="31.28515625" style="13" customWidth="1"/>
    <col min="9214" max="9214" width="14" style="13" customWidth="1"/>
    <col min="9215" max="9215" width="14.140625" style="13" customWidth="1"/>
    <col min="9216" max="9216" width="11.42578125" style="13" customWidth="1"/>
    <col min="9217" max="9219" width="11.42578125" style="13"/>
    <col min="9220" max="9220" width="6.42578125" style="13" customWidth="1"/>
    <col min="9221" max="9466" width="11.42578125" style="13"/>
    <col min="9467" max="9467" width="7.5703125" style="13" customWidth="1"/>
    <col min="9468" max="9468" width="9.85546875" style="13" customWidth="1"/>
    <col min="9469" max="9469" width="31.28515625" style="13" customWidth="1"/>
    <col min="9470" max="9470" width="14" style="13" customWidth="1"/>
    <col min="9471" max="9471" width="14.140625" style="13" customWidth="1"/>
    <col min="9472" max="9472" width="11.42578125" style="13" customWidth="1"/>
    <col min="9473" max="9475" width="11.42578125" style="13"/>
    <col min="9476" max="9476" width="6.42578125" style="13" customWidth="1"/>
    <col min="9477" max="9722" width="11.42578125" style="13"/>
    <col min="9723" max="9723" width="7.5703125" style="13" customWidth="1"/>
    <col min="9724" max="9724" width="9.85546875" style="13" customWidth="1"/>
    <col min="9725" max="9725" width="31.28515625" style="13" customWidth="1"/>
    <col min="9726" max="9726" width="14" style="13" customWidth="1"/>
    <col min="9727" max="9727" width="14.140625" style="13" customWidth="1"/>
    <col min="9728" max="9728" width="11.42578125" style="13" customWidth="1"/>
    <col min="9729" max="9731" width="11.42578125" style="13"/>
    <col min="9732" max="9732" width="6.42578125" style="13" customWidth="1"/>
    <col min="9733" max="9978" width="11.42578125" style="13"/>
    <col min="9979" max="9979" width="7.5703125" style="13" customWidth="1"/>
    <col min="9980" max="9980" width="9.85546875" style="13" customWidth="1"/>
    <col min="9981" max="9981" width="31.28515625" style="13" customWidth="1"/>
    <col min="9982" max="9982" width="14" style="13" customWidth="1"/>
    <col min="9983" max="9983" width="14.140625" style="13" customWidth="1"/>
    <col min="9984" max="9984" width="11.42578125" style="13" customWidth="1"/>
    <col min="9985" max="9987" width="11.42578125" style="13"/>
    <col min="9988" max="9988" width="6.42578125" style="13" customWidth="1"/>
    <col min="9989" max="10234" width="11.42578125" style="13"/>
    <col min="10235" max="10235" width="7.5703125" style="13" customWidth="1"/>
    <col min="10236" max="10236" width="9.85546875" style="13" customWidth="1"/>
    <col min="10237" max="10237" width="31.28515625" style="13" customWidth="1"/>
    <col min="10238" max="10238" width="14" style="13" customWidth="1"/>
    <col min="10239" max="10239" width="14.140625" style="13" customWidth="1"/>
    <col min="10240" max="10240" width="11.42578125" style="13" customWidth="1"/>
    <col min="10241" max="10243" width="11.42578125" style="13"/>
    <col min="10244" max="10244" width="6.42578125" style="13" customWidth="1"/>
    <col min="10245" max="10490" width="11.42578125" style="13"/>
    <col min="10491" max="10491" width="7.5703125" style="13" customWidth="1"/>
    <col min="10492" max="10492" width="9.85546875" style="13" customWidth="1"/>
    <col min="10493" max="10493" width="31.28515625" style="13" customWidth="1"/>
    <col min="10494" max="10494" width="14" style="13" customWidth="1"/>
    <col min="10495" max="10495" width="14.140625" style="13" customWidth="1"/>
    <col min="10496" max="10496" width="11.42578125" style="13" customWidth="1"/>
    <col min="10497" max="10499" width="11.42578125" style="13"/>
    <col min="10500" max="10500" width="6.42578125" style="13" customWidth="1"/>
    <col min="10501" max="10746" width="11.42578125" style="13"/>
    <col min="10747" max="10747" width="7.5703125" style="13" customWidth="1"/>
    <col min="10748" max="10748" width="9.85546875" style="13" customWidth="1"/>
    <col min="10749" max="10749" width="31.28515625" style="13" customWidth="1"/>
    <col min="10750" max="10750" width="14" style="13" customWidth="1"/>
    <col min="10751" max="10751" width="14.140625" style="13" customWidth="1"/>
    <col min="10752" max="10752" width="11.42578125" style="13" customWidth="1"/>
    <col min="10753" max="10755" width="11.42578125" style="13"/>
    <col min="10756" max="10756" width="6.42578125" style="13" customWidth="1"/>
    <col min="10757" max="11002" width="11.42578125" style="13"/>
    <col min="11003" max="11003" width="7.5703125" style="13" customWidth="1"/>
    <col min="11004" max="11004" width="9.85546875" style="13" customWidth="1"/>
    <col min="11005" max="11005" width="31.28515625" style="13" customWidth="1"/>
    <col min="11006" max="11006" width="14" style="13" customWidth="1"/>
    <col min="11007" max="11007" width="14.140625" style="13" customWidth="1"/>
    <col min="11008" max="11008" width="11.42578125" style="13" customWidth="1"/>
    <col min="11009" max="11011" width="11.42578125" style="13"/>
    <col min="11012" max="11012" width="6.42578125" style="13" customWidth="1"/>
    <col min="11013" max="11258" width="11.42578125" style="13"/>
    <col min="11259" max="11259" width="7.5703125" style="13" customWidth="1"/>
    <col min="11260" max="11260" width="9.85546875" style="13" customWidth="1"/>
    <col min="11261" max="11261" width="31.28515625" style="13" customWidth="1"/>
    <col min="11262" max="11262" width="14" style="13" customWidth="1"/>
    <col min="11263" max="11263" width="14.140625" style="13" customWidth="1"/>
    <col min="11264" max="11264" width="11.42578125" style="13" customWidth="1"/>
    <col min="11265" max="11267" width="11.42578125" style="13"/>
    <col min="11268" max="11268" width="6.42578125" style="13" customWidth="1"/>
    <col min="11269" max="11514" width="11.42578125" style="13"/>
    <col min="11515" max="11515" width="7.5703125" style="13" customWidth="1"/>
    <col min="11516" max="11516" width="9.85546875" style="13" customWidth="1"/>
    <col min="11517" max="11517" width="31.28515625" style="13" customWidth="1"/>
    <col min="11518" max="11518" width="14" style="13" customWidth="1"/>
    <col min="11519" max="11519" width="14.140625" style="13" customWidth="1"/>
    <col min="11520" max="11520" width="11.42578125" style="13" customWidth="1"/>
    <col min="11521" max="11523" width="11.42578125" style="13"/>
    <col min="11524" max="11524" width="6.42578125" style="13" customWidth="1"/>
    <col min="11525" max="11770" width="11.42578125" style="13"/>
    <col min="11771" max="11771" width="7.5703125" style="13" customWidth="1"/>
    <col min="11772" max="11772" width="9.85546875" style="13" customWidth="1"/>
    <col min="11773" max="11773" width="31.28515625" style="13" customWidth="1"/>
    <col min="11774" max="11774" width="14" style="13" customWidth="1"/>
    <col min="11775" max="11775" width="14.140625" style="13" customWidth="1"/>
    <col min="11776" max="11776" width="11.42578125" style="13" customWidth="1"/>
    <col min="11777" max="11779" width="11.42578125" style="13"/>
    <col min="11780" max="11780" width="6.42578125" style="13" customWidth="1"/>
    <col min="11781" max="12026" width="11.42578125" style="13"/>
    <col min="12027" max="12027" width="7.5703125" style="13" customWidth="1"/>
    <col min="12028" max="12028" width="9.85546875" style="13" customWidth="1"/>
    <col min="12029" max="12029" width="31.28515625" style="13" customWidth="1"/>
    <col min="12030" max="12030" width="14" style="13" customWidth="1"/>
    <col min="12031" max="12031" width="14.140625" style="13" customWidth="1"/>
    <col min="12032" max="12032" width="11.42578125" style="13" customWidth="1"/>
    <col min="12033" max="12035" width="11.42578125" style="13"/>
    <col min="12036" max="12036" width="6.42578125" style="13" customWidth="1"/>
    <col min="12037" max="12282" width="11.42578125" style="13"/>
    <col min="12283" max="12283" width="7.5703125" style="13" customWidth="1"/>
    <col min="12284" max="12284" width="9.85546875" style="13" customWidth="1"/>
    <col min="12285" max="12285" width="31.28515625" style="13" customWidth="1"/>
    <col min="12286" max="12286" width="14" style="13" customWidth="1"/>
    <col min="12287" max="12287" width="14.140625" style="13" customWidth="1"/>
    <col min="12288" max="12288" width="11.42578125" style="13" customWidth="1"/>
    <col min="12289" max="12291" width="11.42578125" style="13"/>
    <col min="12292" max="12292" width="6.42578125" style="13" customWidth="1"/>
    <col min="12293" max="12538" width="11.42578125" style="13"/>
    <col min="12539" max="12539" width="7.5703125" style="13" customWidth="1"/>
    <col min="12540" max="12540" width="9.85546875" style="13" customWidth="1"/>
    <col min="12541" max="12541" width="31.28515625" style="13" customWidth="1"/>
    <col min="12542" max="12542" width="14" style="13" customWidth="1"/>
    <col min="12543" max="12543" width="14.140625" style="13" customWidth="1"/>
    <col min="12544" max="12544" width="11.42578125" style="13" customWidth="1"/>
    <col min="12545" max="12547" width="11.42578125" style="13"/>
    <col min="12548" max="12548" width="6.42578125" style="13" customWidth="1"/>
    <col min="12549" max="12794" width="11.42578125" style="13"/>
    <col min="12795" max="12795" width="7.5703125" style="13" customWidth="1"/>
    <col min="12796" max="12796" width="9.85546875" style="13" customWidth="1"/>
    <col min="12797" max="12797" width="31.28515625" style="13" customWidth="1"/>
    <col min="12798" max="12798" width="14" style="13" customWidth="1"/>
    <col min="12799" max="12799" width="14.140625" style="13" customWidth="1"/>
    <col min="12800" max="12800" width="11.42578125" style="13" customWidth="1"/>
    <col min="12801" max="12803" width="11.42578125" style="13"/>
    <col min="12804" max="12804" width="6.42578125" style="13" customWidth="1"/>
    <col min="12805" max="13050" width="11.42578125" style="13"/>
    <col min="13051" max="13051" width="7.5703125" style="13" customWidth="1"/>
    <col min="13052" max="13052" width="9.85546875" style="13" customWidth="1"/>
    <col min="13053" max="13053" width="31.28515625" style="13" customWidth="1"/>
    <col min="13054" max="13054" width="14" style="13" customWidth="1"/>
    <col min="13055" max="13055" width="14.140625" style="13" customWidth="1"/>
    <col min="13056" max="13056" width="11.42578125" style="13" customWidth="1"/>
    <col min="13057" max="13059" width="11.42578125" style="13"/>
    <col min="13060" max="13060" width="6.42578125" style="13" customWidth="1"/>
    <col min="13061" max="13306" width="11.42578125" style="13"/>
    <col min="13307" max="13307" width="7.5703125" style="13" customWidth="1"/>
    <col min="13308" max="13308" width="9.85546875" style="13" customWidth="1"/>
    <col min="13309" max="13309" width="31.28515625" style="13" customWidth="1"/>
    <col min="13310" max="13310" width="14" style="13" customWidth="1"/>
    <col min="13311" max="13311" width="14.140625" style="13" customWidth="1"/>
    <col min="13312" max="13312" width="11.42578125" style="13" customWidth="1"/>
    <col min="13313" max="13315" width="11.42578125" style="13"/>
    <col min="13316" max="13316" width="6.42578125" style="13" customWidth="1"/>
    <col min="13317" max="13562" width="11.42578125" style="13"/>
    <col min="13563" max="13563" width="7.5703125" style="13" customWidth="1"/>
    <col min="13564" max="13564" width="9.85546875" style="13" customWidth="1"/>
    <col min="13565" max="13565" width="31.28515625" style="13" customWidth="1"/>
    <col min="13566" max="13566" width="14" style="13" customWidth="1"/>
    <col min="13567" max="13567" width="14.140625" style="13" customWidth="1"/>
    <col min="13568" max="13568" width="11.42578125" style="13" customWidth="1"/>
    <col min="13569" max="13571" width="11.42578125" style="13"/>
    <col min="13572" max="13572" width="6.42578125" style="13" customWidth="1"/>
    <col min="13573" max="13818" width="11.42578125" style="13"/>
    <col min="13819" max="13819" width="7.5703125" style="13" customWidth="1"/>
    <col min="13820" max="13820" width="9.85546875" style="13" customWidth="1"/>
    <col min="13821" max="13821" width="31.28515625" style="13" customWidth="1"/>
    <col min="13822" max="13822" width="14" style="13" customWidth="1"/>
    <col min="13823" max="13823" width="14.140625" style="13" customWidth="1"/>
    <col min="13824" max="13824" width="11.42578125" style="13" customWidth="1"/>
    <col min="13825" max="13827" width="11.42578125" style="13"/>
    <col min="13828" max="13828" width="6.42578125" style="13" customWidth="1"/>
    <col min="13829" max="14074" width="11.42578125" style="13"/>
    <col min="14075" max="14075" width="7.5703125" style="13" customWidth="1"/>
    <col min="14076" max="14076" width="9.85546875" style="13" customWidth="1"/>
    <col min="14077" max="14077" width="31.28515625" style="13" customWidth="1"/>
    <col min="14078" max="14078" width="14" style="13" customWidth="1"/>
    <col min="14079" max="14079" width="14.140625" style="13" customWidth="1"/>
    <col min="14080" max="14080" width="11.42578125" style="13" customWidth="1"/>
    <col min="14081" max="14083" width="11.42578125" style="13"/>
    <col min="14084" max="14084" width="6.42578125" style="13" customWidth="1"/>
    <col min="14085" max="14330" width="11.42578125" style="13"/>
    <col min="14331" max="14331" width="7.5703125" style="13" customWidth="1"/>
    <col min="14332" max="14332" width="9.85546875" style="13" customWidth="1"/>
    <col min="14333" max="14333" width="31.28515625" style="13" customWidth="1"/>
    <col min="14334" max="14334" width="14" style="13" customWidth="1"/>
    <col min="14335" max="14335" width="14.140625" style="13" customWidth="1"/>
    <col min="14336" max="14336" width="11.42578125" style="13" customWidth="1"/>
    <col min="14337" max="14339" width="11.42578125" style="13"/>
    <col min="14340" max="14340" width="6.42578125" style="13" customWidth="1"/>
    <col min="14341" max="14586" width="11.42578125" style="13"/>
    <col min="14587" max="14587" width="7.5703125" style="13" customWidth="1"/>
    <col min="14588" max="14588" width="9.85546875" style="13" customWidth="1"/>
    <col min="14589" max="14589" width="31.28515625" style="13" customWidth="1"/>
    <col min="14590" max="14590" width="14" style="13" customWidth="1"/>
    <col min="14591" max="14591" width="14.140625" style="13" customWidth="1"/>
    <col min="14592" max="14592" width="11.42578125" style="13" customWidth="1"/>
    <col min="14593" max="14595" width="11.42578125" style="13"/>
    <col min="14596" max="14596" width="6.42578125" style="13" customWidth="1"/>
    <col min="14597" max="14842" width="11.42578125" style="13"/>
    <col min="14843" max="14843" width="7.5703125" style="13" customWidth="1"/>
    <col min="14844" max="14844" width="9.85546875" style="13" customWidth="1"/>
    <col min="14845" max="14845" width="31.28515625" style="13" customWidth="1"/>
    <col min="14846" max="14846" width="14" style="13" customWidth="1"/>
    <col min="14847" max="14847" width="14.140625" style="13" customWidth="1"/>
    <col min="14848" max="14848" width="11.42578125" style="13" customWidth="1"/>
    <col min="14849" max="14851" width="11.42578125" style="13"/>
    <col min="14852" max="14852" width="6.42578125" style="13" customWidth="1"/>
    <col min="14853" max="15098" width="11.42578125" style="13"/>
    <col min="15099" max="15099" width="7.5703125" style="13" customWidth="1"/>
    <col min="15100" max="15100" width="9.85546875" style="13" customWidth="1"/>
    <col min="15101" max="15101" width="31.28515625" style="13" customWidth="1"/>
    <col min="15102" max="15102" width="14" style="13" customWidth="1"/>
    <col min="15103" max="15103" width="14.140625" style="13" customWidth="1"/>
    <col min="15104" max="15104" width="11.42578125" style="13" customWidth="1"/>
    <col min="15105" max="15107" width="11.42578125" style="13"/>
    <col min="15108" max="15108" width="6.42578125" style="13" customWidth="1"/>
    <col min="15109" max="15354" width="11.42578125" style="13"/>
    <col min="15355" max="15355" width="7.5703125" style="13" customWidth="1"/>
    <col min="15356" max="15356" width="9.85546875" style="13" customWidth="1"/>
    <col min="15357" max="15357" width="31.28515625" style="13" customWidth="1"/>
    <col min="15358" max="15358" width="14" style="13" customWidth="1"/>
    <col min="15359" max="15359" width="14.140625" style="13" customWidth="1"/>
    <col min="15360" max="15360" width="11.42578125" style="13" customWidth="1"/>
    <col min="15361" max="15363" width="11.42578125" style="13"/>
    <col min="15364" max="15364" width="6.42578125" style="13" customWidth="1"/>
    <col min="15365" max="15610" width="11.42578125" style="13"/>
    <col min="15611" max="15611" width="7.5703125" style="13" customWidth="1"/>
    <col min="15612" max="15612" width="9.85546875" style="13" customWidth="1"/>
    <col min="15613" max="15613" width="31.28515625" style="13" customWidth="1"/>
    <col min="15614" max="15614" width="14" style="13" customWidth="1"/>
    <col min="15615" max="15615" width="14.140625" style="13" customWidth="1"/>
    <col min="15616" max="15616" width="11.42578125" style="13" customWidth="1"/>
    <col min="15617" max="15619" width="11.42578125" style="13"/>
    <col min="15620" max="15620" width="6.42578125" style="13" customWidth="1"/>
    <col min="15621" max="15866" width="11.42578125" style="13"/>
    <col min="15867" max="15867" width="7.5703125" style="13" customWidth="1"/>
    <col min="15868" max="15868" width="9.85546875" style="13" customWidth="1"/>
    <col min="15869" max="15869" width="31.28515625" style="13" customWidth="1"/>
    <col min="15870" max="15870" width="14" style="13" customWidth="1"/>
    <col min="15871" max="15871" width="14.140625" style="13" customWidth="1"/>
    <col min="15872" max="15872" width="11.42578125" style="13" customWidth="1"/>
    <col min="15873" max="15875" width="11.42578125" style="13"/>
    <col min="15876" max="15876" width="6.42578125" style="13" customWidth="1"/>
    <col min="15877" max="16122" width="11.42578125" style="13"/>
    <col min="16123" max="16123" width="7.5703125" style="13" customWidth="1"/>
    <col min="16124" max="16124" width="9.85546875" style="13" customWidth="1"/>
    <col min="16125" max="16125" width="31.28515625" style="13" customWidth="1"/>
    <col min="16126" max="16126" width="14" style="13" customWidth="1"/>
    <col min="16127" max="16127" width="14.140625" style="13" customWidth="1"/>
    <col min="16128" max="16128" width="11.42578125" style="13" customWidth="1"/>
    <col min="16129" max="16131" width="11.42578125" style="13"/>
    <col min="16132" max="16132" width="6.42578125" style="13" customWidth="1"/>
    <col min="16133" max="16384" width="11.42578125" style="13"/>
  </cols>
  <sheetData>
    <row r="1" spans="1:36" s="3" customFormat="1" ht="11.25" x14ac:dyDescent="0.15">
      <c r="E1" s="248"/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41"/>
      <c r="Q1" s="241"/>
      <c r="R1" s="241"/>
      <c r="S1" s="241"/>
      <c r="T1" s="241"/>
      <c r="U1" s="241"/>
      <c r="V1" s="242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</row>
    <row r="2" spans="1:36" s="3" customFormat="1" ht="24" customHeight="1" x14ac:dyDescent="0.15">
      <c r="A2" s="223"/>
      <c r="B2" s="39" t="s">
        <v>122</v>
      </c>
      <c r="E2" s="248"/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1"/>
      <c r="S2" s="241"/>
      <c r="T2" s="241"/>
      <c r="U2" s="241"/>
      <c r="V2" s="242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</row>
    <row r="3" spans="1:36" s="9" customFormat="1" ht="20.100000000000001" customHeight="1" x14ac:dyDescent="0.2">
      <c r="B3" s="222" t="s">
        <v>118</v>
      </c>
      <c r="E3" s="249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4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</row>
    <row r="4" spans="1:36" ht="22.5" customHeight="1" x14ac:dyDescent="0.15">
      <c r="B4" s="313" t="s">
        <v>119</v>
      </c>
      <c r="C4" s="315" t="s">
        <v>120</v>
      </c>
      <c r="D4" s="272" t="s">
        <v>30</v>
      </c>
      <c r="E4" s="250"/>
      <c r="F4" s="303" t="s">
        <v>137</v>
      </c>
      <c r="G4" s="303"/>
      <c r="H4" s="303"/>
      <c r="I4" s="303"/>
      <c r="J4" s="303"/>
      <c r="K4" s="303"/>
      <c r="L4" s="303"/>
      <c r="M4" s="303"/>
      <c r="N4" s="245"/>
      <c r="O4" s="303" t="s">
        <v>138</v>
      </c>
      <c r="P4" s="303"/>
      <c r="Q4" s="303"/>
      <c r="R4" s="303"/>
      <c r="S4" s="303"/>
      <c r="T4" s="303"/>
      <c r="U4" s="303"/>
      <c r="V4" s="303"/>
    </row>
    <row r="5" spans="1:36" s="225" customFormat="1" ht="39" customHeight="1" x14ac:dyDescent="0.2">
      <c r="A5" s="224"/>
      <c r="B5" s="314"/>
      <c r="C5" s="314"/>
      <c r="D5" s="273"/>
      <c r="E5" s="251"/>
      <c r="F5" s="304"/>
      <c r="G5" s="305"/>
      <c r="H5" s="305"/>
      <c r="I5" s="305"/>
      <c r="J5" s="305"/>
      <c r="K5" s="305"/>
      <c r="L5" s="305"/>
      <c r="M5" s="306"/>
      <c r="N5"/>
      <c r="O5" s="304"/>
      <c r="P5" s="305"/>
      <c r="Q5" s="305"/>
      <c r="R5" s="305"/>
      <c r="S5" s="305"/>
      <c r="T5" s="305"/>
      <c r="U5" s="305"/>
      <c r="V5" s="306"/>
    </row>
    <row r="6" spans="1:36" s="15" customFormat="1" ht="18" customHeight="1" x14ac:dyDescent="0.2">
      <c r="A6" s="9"/>
      <c r="B6" s="226"/>
      <c r="C6" s="227"/>
      <c r="D6" s="228"/>
      <c r="E6" s="251"/>
      <c r="F6" s="307"/>
      <c r="G6" s="308"/>
      <c r="H6" s="308"/>
      <c r="I6" s="308"/>
      <c r="J6" s="308"/>
      <c r="K6" s="308"/>
      <c r="L6" s="308"/>
      <c r="M6" s="309"/>
      <c r="N6"/>
      <c r="O6" s="307"/>
      <c r="P6" s="308"/>
      <c r="Q6" s="308"/>
      <c r="R6" s="308"/>
      <c r="S6" s="308"/>
      <c r="T6" s="308"/>
      <c r="U6" s="308"/>
      <c r="V6" s="309"/>
    </row>
    <row r="7" spans="1:36" s="15" customFormat="1" ht="18" customHeight="1" x14ac:dyDescent="0.2">
      <c r="A7" s="9"/>
      <c r="B7" s="226"/>
      <c r="C7" s="227"/>
      <c r="D7" s="228"/>
      <c r="E7" s="251"/>
      <c r="F7" s="307"/>
      <c r="G7" s="308"/>
      <c r="H7" s="308"/>
      <c r="I7" s="308"/>
      <c r="J7" s="308"/>
      <c r="K7" s="308"/>
      <c r="L7" s="308"/>
      <c r="M7" s="309"/>
      <c r="N7"/>
      <c r="O7" s="307"/>
      <c r="P7" s="308"/>
      <c r="Q7" s="308"/>
      <c r="R7" s="308"/>
      <c r="S7" s="308"/>
      <c r="T7" s="308"/>
      <c r="U7" s="308"/>
      <c r="V7" s="309"/>
    </row>
    <row r="8" spans="1:36" s="15" customFormat="1" ht="18" customHeight="1" x14ac:dyDescent="0.2">
      <c r="A8" s="9"/>
      <c r="B8" s="226"/>
      <c r="C8" s="227"/>
      <c r="D8" s="228"/>
      <c r="E8" s="251"/>
      <c r="F8" s="307"/>
      <c r="G8" s="308"/>
      <c r="H8" s="308"/>
      <c r="I8" s="308"/>
      <c r="J8" s="308"/>
      <c r="K8" s="308"/>
      <c r="L8" s="308"/>
      <c r="M8" s="309"/>
      <c r="N8"/>
      <c r="O8" s="307"/>
      <c r="P8" s="308"/>
      <c r="Q8" s="308"/>
      <c r="R8" s="308"/>
      <c r="S8" s="308"/>
      <c r="T8" s="308"/>
      <c r="U8" s="308"/>
      <c r="V8" s="309"/>
    </row>
    <row r="9" spans="1:36" s="15" customFormat="1" ht="18" customHeight="1" x14ac:dyDescent="0.2">
      <c r="A9" s="9"/>
      <c r="B9" s="226"/>
      <c r="C9" s="227"/>
      <c r="D9" s="228"/>
      <c r="E9" s="251"/>
      <c r="F9" s="307"/>
      <c r="G9" s="308"/>
      <c r="H9" s="308"/>
      <c r="I9" s="308"/>
      <c r="J9" s="308"/>
      <c r="K9" s="308"/>
      <c r="L9" s="308"/>
      <c r="M9" s="309"/>
      <c r="N9"/>
      <c r="O9" s="307"/>
      <c r="P9" s="308"/>
      <c r="Q9" s="308"/>
      <c r="R9" s="308"/>
      <c r="S9" s="308"/>
      <c r="T9" s="308"/>
      <c r="U9" s="308"/>
      <c r="V9" s="309"/>
    </row>
    <row r="10" spans="1:36" s="15" customFormat="1" ht="18" customHeight="1" x14ac:dyDescent="0.2">
      <c r="A10" s="9"/>
      <c r="B10" s="226"/>
      <c r="C10" s="227"/>
      <c r="D10" s="228"/>
      <c r="E10" s="251"/>
      <c r="F10" s="307"/>
      <c r="G10" s="308"/>
      <c r="H10" s="308"/>
      <c r="I10" s="308"/>
      <c r="J10" s="308"/>
      <c r="K10" s="308"/>
      <c r="L10" s="308"/>
      <c r="M10" s="309"/>
      <c r="N10"/>
      <c r="O10" s="307"/>
      <c r="P10" s="308"/>
      <c r="Q10" s="308"/>
      <c r="R10" s="308"/>
      <c r="S10" s="308"/>
      <c r="T10" s="308"/>
      <c r="U10" s="308"/>
      <c r="V10" s="309"/>
    </row>
    <row r="11" spans="1:36" s="15" customFormat="1" ht="18" customHeight="1" x14ac:dyDescent="0.2">
      <c r="A11" s="9"/>
      <c r="B11" s="226"/>
      <c r="C11" s="227"/>
      <c r="D11" s="228"/>
      <c r="E11" s="251"/>
      <c r="F11" s="307"/>
      <c r="G11" s="308"/>
      <c r="H11" s="308"/>
      <c r="I11" s="308"/>
      <c r="J11" s="308"/>
      <c r="K11" s="308"/>
      <c r="L11" s="308"/>
      <c r="M11" s="309"/>
      <c r="N11"/>
      <c r="O11" s="307"/>
      <c r="P11" s="308"/>
      <c r="Q11" s="308"/>
      <c r="R11" s="308"/>
      <c r="S11" s="308"/>
      <c r="T11" s="308"/>
      <c r="U11" s="308"/>
      <c r="V11" s="309"/>
    </row>
    <row r="12" spans="1:36" s="15" customFormat="1" ht="18" customHeight="1" x14ac:dyDescent="0.2">
      <c r="A12" s="9"/>
      <c r="B12" s="226"/>
      <c r="C12" s="227"/>
      <c r="D12" s="228"/>
      <c r="E12" s="251"/>
      <c r="F12" s="307"/>
      <c r="G12" s="308"/>
      <c r="H12" s="308"/>
      <c r="I12" s="308"/>
      <c r="J12" s="308"/>
      <c r="K12" s="308"/>
      <c r="L12" s="308"/>
      <c r="M12" s="309"/>
      <c r="N12"/>
      <c r="O12" s="307"/>
      <c r="P12" s="308"/>
      <c r="Q12" s="308"/>
      <c r="R12" s="308"/>
      <c r="S12" s="308"/>
      <c r="T12" s="308"/>
      <c r="U12" s="308"/>
      <c r="V12" s="309"/>
    </row>
    <row r="13" spans="1:36" s="15" customFormat="1" ht="18" customHeight="1" x14ac:dyDescent="0.2">
      <c r="A13" s="9"/>
      <c r="B13" s="226"/>
      <c r="C13" s="227"/>
      <c r="D13" s="228"/>
      <c r="E13" s="251"/>
      <c r="F13" s="307"/>
      <c r="G13" s="308"/>
      <c r="H13" s="308"/>
      <c r="I13" s="308"/>
      <c r="J13" s="308"/>
      <c r="K13" s="308"/>
      <c r="L13" s="308"/>
      <c r="M13" s="309"/>
      <c r="N13"/>
      <c r="O13" s="307"/>
      <c r="P13" s="308"/>
      <c r="Q13" s="308"/>
      <c r="R13" s="308"/>
      <c r="S13" s="308"/>
      <c r="T13" s="308"/>
      <c r="U13" s="308"/>
      <c r="V13" s="309"/>
    </row>
    <row r="14" spans="1:36" s="15" customFormat="1" ht="18" customHeight="1" x14ac:dyDescent="0.2">
      <c r="A14" s="9"/>
      <c r="B14" s="226"/>
      <c r="C14" s="227"/>
      <c r="D14" s="228"/>
      <c r="E14" s="251"/>
      <c r="F14" s="307"/>
      <c r="G14" s="308"/>
      <c r="H14" s="308"/>
      <c r="I14" s="308"/>
      <c r="J14" s="308"/>
      <c r="K14" s="308"/>
      <c r="L14" s="308"/>
      <c r="M14" s="309"/>
      <c r="N14"/>
      <c r="O14" s="307"/>
      <c r="P14" s="308"/>
      <c r="Q14" s="308"/>
      <c r="R14" s="308"/>
      <c r="S14" s="308"/>
      <c r="T14" s="308"/>
      <c r="U14" s="308"/>
      <c r="V14" s="309"/>
    </row>
    <row r="15" spans="1:36" s="15" customFormat="1" ht="18" customHeight="1" x14ac:dyDescent="0.2">
      <c r="A15" s="9"/>
      <c r="B15" s="226"/>
      <c r="C15" s="227"/>
      <c r="D15" s="228"/>
      <c r="E15" s="251"/>
      <c r="F15" s="307"/>
      <c r="G15" s="308"/>
      <c r="H15" s="308"/>
      <c r="I15" s="308"/>
      <c r="J15" s="308"/>
      <c r="K15" s="308"/>
      <c r="L15" s="308"/>
      <c r="M15" s="309"/>
      <c r="N15"/>
      <c r="O15" s="307"/>
      <c r="P15" s="308"/>
      <c r="Q15" s="308"/>
      <c r="R15" s="308"/>
      <c r="S15" s="308"/>
      <c r="T15" s="308"/>
      <c r="U15" s="308"/>
      <c r="V15" s="309"/>
    </row>
    <row r="16" spans="1:36" s="15" customFormat="1" ht="18" customHeight="1" x14ac:dyDescent="0.2">
      <c r="A16" s="9"/>
      <c r="B16" s="226"/>
      <c r="C16" s="227"/>
      <c r="D16" s="228"/>
      <c r="E16" s="251"/>
      <c r="F16" s="307"/>
      <c r="G16" s="308"/>
      <c r="H16" s="308"/>
      <c r="I16" s="308"/>
      <c r="J16" s="308"/>
      <c r="K16" s="308"/>
      <c r="L16" s="308"/>
      <c r="M16" s="309"/>
      <c r="N16"/>
      <c r="O16" s="307"/>
      <c r="P16" s="308"/>
      <c r="Q16" s="308"/>
      <c r="R16" s="308"/>
      <c r="S16" s="308"/>
      <c r="T16" s="308"/>
      <c r="U16" s="308"/>
      <c r="V16" s="309"/>
    </row>
    <row r="17" spans="1:22" s="15" customFormat="1" ht="18" customHeight="1" x14ac:dyDescent="0.2">
      <c r="A17" s="9"/>
      <c r="B17" s="226"/>
      <c r="C17" s="227"/>
      <c r="D17" s="228"/>
      <c r="E17" s="251"/>
      <c r="F17" s="307"/>
      <c r="G17" s="308"/>
      <c r="H17" s="308"/>
      <c r="I17" s="308"/>
      <c r="J17" s="308"/>
      <c r="K17" s="308"/>
      <c r="L17" s="308"/>
      <c r="M17" s="309"/>
      <c r="N17"/>
      <c r="O17" s="307"/>
      <c r="P17" s="308"/>
      <c r="Q17" s="308"/>
      <c r="R17" s="308"/>
      <c r="S17" s="308"/>
      <c r="T17" s="308"/>
      <c r="U17" s="308"/>
      <c r="V17" s="309"/>
    </row>
    <row r="18" spans="1:22" s="15" customFormat="1" ht="18" customHeight="1" x14ac:dyDescent="0.2">
      <c r="A18" s="9"/>
      <c r="B18" s="226"/>
      <c r="C18" s="227"/>
      <c r="D18" s="228"/>
      <c r="E18" s="251"/>
      <c r="F18" s="307"/>
      <c r="G18" s="308"/>
      <c r="H18" s="308"/>
      <c r="I18" s="308"/>
      <c r="J18" s="308"/>
      <c r="K18" s="308"/>
      <c r="L18" s="308"/>
      <c r="M18" s="309"/>
      <c r="N18"/>
      <c r="O18" s="307"/>
      <c r="P18" s="308"/>
      <c r="Q18" s="308"/>
      <c r="R18" s="308"/>
      <c r="S18" s="308"/>
      <c r="T18" s="308"/>
      <c r="U18" s="308"/>
      <c r="V18" s="309"/>
    </row>
    <row r="19" spans="1:22" ht="18" customHeight="1" x14ac:dyDescent="0.2">
      <c r="B19" s="229"/>
      <c r="C19" s="230"/>
      <c r="D19" s="228"/>
      <c r="F19" s="307"/>
      <c r="G19" s="308"/>
      <c r="H19" s="308"/>
      <c r="I19" s="308"/>
      <c r="J19" s="308"/>
      <c r="K19" s="308"/>
      <c r="L19" s="308"/>
      <c r="M19" s="309"/>
      <c r="O19" s="307"/>
      <c r="P19" s="308"/>
      <c r="Q19" s="308"/>
      <c r="R19" s="308"/>
      <c r="S19" s="308"/>
      <c r="T19" s="308"/>
      <c r="U19" s="308"/>
      <c r="V19" s="309"/>
    </row>
    <row r="20" spans="1:22" s="68" customFormat="1" ht="21.75" customHeight="1" x14ac:dyDescent="0.2">
      <c r="A20" s="36"/>
      <c r="B20" s="316" t="s">
        <v>49</v>
      </c>
      <c r="C20" s="316"/>
      <c r="D20" s="57">
        <f>SUM(D6:D19)</f>
        <v>0</v>
      </c>
      <c r="E20" s="251"/>
      <c r="F20" s="307"/>
      <c r="G20" s="308"/>
      <c r="H20" s="308"/>
      <c r="I20" s="308"/>
      <c r="J20" s="308"/>
      <c r="K20" s="308"/>
      <c r="L20" s="308"/>
      <c r="M20" s="309"/>
      <c r="N20"/>
      <c r="O20" s="307"/>
      <c r="P20" s="308"/>
      <c r="Q20" s="308"/>
      <c r="R20" s="308"/>
      <c r="S20" s="308"/>
      <c r="T20" s="308"/>
      <c r="U20" s="308"/>
      <c r="V20" s="309"/>
    </row>
    <row r="21" spans="1:22" s="80" customFormat="1" ht="68.25" customHeight="1" x14ac:dyDescent="0.2">
      <c r="A21" s="78"/>
      <c r="B21" s="317" t="s">
        <v>121</v>
      </c>
      <c r="C21" s="317"/>
      <c r="D21" s="317"/>
      <c r="E21" s="251"/>
      <c r="F21" s="307"/>
      <c r="G21" s="308"/>
      <c r="H21" s="308"/>
      <c r="I21" s="308"/>
      <c r="J21" s="308"/>
      <c r="K21" s="308"/>
      <c r="L21" s="308"/>
      <c r="M21" s="309"/>
      <c r="N21"/>
      <c r="O21" s="307"/>
      <c r="P21" s="308"/>
      <c r="Q21" s="308"/>
      <c r="R21" s="308"/>
      <c r="S21" s="308"/>
      <c r="T21" s="308"/>
      <c r="U21" s="308"/>
      <c r="V21" s="309"/>
    </row>
    <row r="22" spans="1:22" x14ac:dyDescent="0.2">
      <c r="B22" s="3"/>
      <c r="C22" s="3"/>
      <c r="D22" s="14"/>
      <c r="F22" s="307"/>
      <c r="G22" s="308"/>
      <c r="H22" s="308"/>
      <c r="I22" s="308"/>
      <c r="J22" s="308"/>
      <c r="K22" s="308"/>
      <c r="L22" s="308"/>
      <c r="M22" s="309"/>
      <c r="O22" s="307"/>
      <c r="P22" s="308"/>
      <c r="Q22" s="308"/>
      <c r="R22" s="308"/>
      <c r="S22" s="308"/>
      <c r="T22" s="308"/>
      <c r="U22" s="308"/>
      <c r="V22" s="309"/>
    </row>
    <row r="23" spans="1:22" x14ac:dyDescent="0.2">
      <c r="B23" s="3"/>
      <c r="C23" s="3"/>
      <c r="D23" s="3"/>
      <c r="F23" s="307"/>
      <c r="G23" s="308"/>
      <c r="H23" s="308"/>
      <c r="I23" s="308"/>
      <c r="J23" s="308"/>
      <c r="K23" s="308"/>
      <c r="L23" s="308"/>
      <c r="M23" s="309"/>
      <c r="O23" s="307"/>
      <c r="P23" s="308"/>
      <c r="Q23" s="308"/>
      <c r="R23" s="308"/>
      <c r="S23" s="308"/>
      <c r="T23" s="308"/>
      <c r="U23" s="308"/>
      <c r="V23" s="309"/>
    </row>
    <row r="24" spans="1:22" x14ac:dyDescent="0.2">
      <c r="B24" s="3"/>
      <c r="C24" s="3"/>
      <c r="D24" s="3"/>
      <c r="F24" s="307"/>
      <c r="G24" s="308"/>
      <c r="H24" s="308"/>
      <c r="I24" s="308"/>
      <c r="J24" s="308"/>
      <c r="K24" s="308"/>
      <c r="L24" s="308"/>
      <c r="M24" s="309"/>
      <c r="O24" s="307"/>
      <c r="P24" s="308"/>
      <c r="Q24" s="308"/>
      <c r="R24" s="308"/>
      <c r="S24" s="308"/>
      <c r="T24" s="308"/>
      <c r="U24" s="308"/>
      <c r="V24" s="309"/>
    </row>
    <row r="25" spans="1:22" x14ac:dyDescent="0.2">
      <c r="A25" s="110"/>
      <c r="B25" s="110"/>
      <c r="C25" s="110"/>
      <c r="D25" s="110"/>
      <c r="F25" s="307"/>
      <c r="G25" s="308"/>
      <c r="H25" s="308"/>
      <c r="I25" s="308"/>
      <c r="J25" s="308"/>
      <c r="K25" s="308"/>
      <c r="L25" s="308"/>
      <c r="M25" s="309"/>
      <c r="O25" s="307"/>
      <c r="P25" s="308"/>
      <c r="Q25" s="308"/>
      <c r="R25" s="308"/>
      <c r="S25" s="308"/>
      <c r="T25" s="308"/>
      <c r="U25" s="308"/>
      <c r="V25" s="309"/>
    </row>
    <row r="26" spans="1:22" x14ac:dyDescent="0.2">
      <c r="A26" s="110"/>
      <c r="B26" s="110"/>
      <c r="C26" s="110"/>
      <c r="D26" s="110"/>
      <c r="F26" s="307"/>
      <c r="G26" s="308"/>
      <c r="H26" s="308"/>
      <c r="I26" s="308"/>
      <c r="J26" s="308"/>
      <c r="K26" s="308"/>
      <c r="L26" s="308"/>
      <c r="M26" s="309"/>
      <c r="O26" s="307"/>
      <c r="P26" s="308"/>
      <c r="Q26" s="308"/>
      <c r="R26" s="308"/>
      <c r="S26" s="308"/>
      <c r="T26" s="308"/>
      <c r="U26" s="308"/>
      <c r="V26" s="309"/>
    </row>
    <row r="27" spans="1:22" x14ac:dyDescent="0.2">
      <c r="A27" s="110"/>
      <c r="B27" s="110"/>
      <c r="C27" s="110"/>
      <c r="D27" s="110"/>
      <c r="F27" s="307"/>
      <c r="G27" s="308"/>
      <c r="H27" s="308"/>
      <c r="I27" s="308"/>
      <c r="J27" s="308"/>
      <c r="K27" s="308"/>
      <c r="L27" s="308"/>
      <c r="M27" s="309"/>
      <c r="O27" s="307"/>
      <c r="P27" s="308"/>
      <c r="Q27" s="308"/>
      <c r="R27" s="308"/>
      <c r="S27" s="308"/>
      <c r="T27" s="308"/>
      <c r="U27" s="308"/>
      <c r="V27" s="309"/>
    </row>
    <row r="28" spans="1:22" x14ac:dyDescent="0.2">
      <c r="A28" s="110"/>
      <c r="B28" s="110"/>
      <c r="C28" s="110"/>
      <c r="D28" s="110"/>
      <c r="F28" s="307"/>
      <c r="G28" s="308"/>
      <c r="H28" s="308"/>
      <c r="I28" s="308"/>
      <c r="J28" s="308"/>
      <c r="K28" s="308"/>
      <c r="L28" s="308"/>
      <c r="M28" s="309"/>
      <c r="O28" s="307"/>
      <c r="P28" s="308"/>
      <c r="Q28" s="308"/>
      <c r="R28" s="308"/>
      <c r="S28" s="308"/>
      <c r="T28" s="308"/>
      <c r="U28" s="308"/>
      <c r="V28" s="309"/>
    </row>
    <row r="29" spans="1:22" x14ac:dyDescent="0.2">
      <c r="A29" s="110"/>
      <c r="B29" s="110"/>
      <c r="C29" s="110"/>
      <c r="D29" s="110"/>
      <c r="F29" s="307"/>
      <c r="G29" s="308"/>
      <c r="H29" s="308"/>
      <c r="I29" s="308"/>
      <c r="J29" s="308"/>
      <c r="K29" s="308"/>
      <c r="L29" s="308"/>
      <c r="M29" s="309"/>
      <c r="O29" s="307"/>
      <c r="P29" s="308"/>
      <c r="Q29" s="308"/>
      <c r="R29" s="308"/>
      <c r="S29" s="308"/>
      <c r="T29" s="308"/>
      <c r="U29" s="308"/>
      <c r="V29" s="309"/>
    </row>
    <row r="30" spans="1:22" x14ac:dyDescent="0.2">
      <c r="A30" s="110"/>
      <c r="B30" s="110"/>
      <c r="C30" s="110"/>
      <c r="D30" s="110"/>
      <c r="F30" s="307"/>
      <c r="G30" s="308"/>
      <c r="H30" s="308"/>
      <c r="I30" s="308"/>
      <c r="J30" s="308"/>
      <c r="K30" s="308"/>
      <c r="L30" s="308"/>
      <c r="M30" s="309"/>
      <c r="O30" s="307"/>
      <c r="P30" s="308"/>
      <c r="Q30" s="308"/>
      <c r="R30" s="308"/>
      <c r="S30" s="308"/>
      <c r="T30" s="308"/>
      <c r="U30" s="308"/>
      <c r="V30" s="309"/>
    </row>
    <row r="31" spans="1:22" x14ac:dyDescent="0.2">
      <c r="A31" s="110"/>
      <c r="B31" s="110"/>
      <c r="C31" s="110"/>
      <c r="D31" s="110"/>
      <c r="F31" s="307"/>
      <c r="G31" s="308"/>
      <c r="H31" s="308"/>
      <c r="I31" s="308"/>
      <c r="J31" s="308"/>
      <c r="K31" s="308"/>
      <c r="L31" s="308"/>
      <c r="M31" s="309"/>
      <c r="O31" s="307"/>
      <c r="P31" s="308"/>
      <c r="Q31" s="308"/>
      <c r="R31" s="308"/>
      <c r="S31" s="308"/>
      <c r="T31" s="308"/>
      <c r="U31" s="308"/>
      <c r="V31" s="309"/>
    </row>
    <row r="32" spans="1:22" x14ac:dyDescent="0.2">
      <c r="A32" s="110"/>
      <c r="B32" s="110"/>
      <c r="C32" s="110"/>
      <c r="D32" s="110"/>
      <c r="F32" s="307"/>
      <c r="G32" s="308"/>
      <c r="H32" s="308"/>
      <c r="I32" s="308"/>
      <c r="J32" s="308"/>
      <c r="K32" s="308"/>
      <c r="L32" s="308"/>
      <c r="M32" s="309"/>
      <c r="O32" s="307"/>
      <c r="P32" s="308"/>
      <c r="Q32" s="308"/>
      <c r="R32" s="308"/>
      <c r="S32" s="308"/>
      <c r="T32" s="308"/>
      <c r="U32" s="308"/>
      <c r="V32" s="309"/>
    </row>
    <row r="33" spans="1:22" x14ac:dyDescent="0.2">
      <c r="A33" s="110"/>
      <c r="B33" s="110"/>
      <c r="C33" s="110"/>
      <c r="D33" s="110"/>
      <c r="F33" s="310"/>
      <c r="G33" s="311"/>
      <c r="H33" s="311"/>
      <c r="I33" s="311"/>
      <c r="J33" s="311"/>
      <c r="K33" s="311"/>
      <c r="L33" s="311"/>
      <c r="M33" s="312"/>
      <c r="O33" s="310"/>
      <c r="P33" s="311"/>
      <c r="Q33" s="311"/>
      <c r="R33" s="311"/>
      <c r="S33" s="311"/>
      <c r="T33" s="311"/>
      <c r="U33" s="311"/>
      <c r="V33" s="312"/>
    </row>
    <row r="34" spans="1:22" x14ac:dyDescent="0.2">
      <c r="A34" s="13"/>
      <c r="F34" s="246"/>
      <c r="G34" s="246"/>
      <c r="H34" s="246"/>
      <c r="I34" s="246"/>
      <c r="J34" s="246"/>
      <c r="K34" s="246"/>
      <c r="L34" s="246"/>
      <c r="M34" s="246"/>
      <c r="O34" s="246"/>
      <c r="P34" s="246"/>
      <c r="Q34" s="246"/>
      <c r="R34" s="246"/>
      <c r="S34" s="246"/>
      <c r="T34" s="246"/>
      <c r="U34" s="246"/>
      <c r="V34" s="246"/>
    </row>
    <row r="35" spans="1:22" x14ac:dyDescent="0.2">
      <c r="A35" s="13"/>
      <c r="F35" s="246"/>
      <c r="G35" s="246"/>
      <c r="H35" s="246"/>
      <c r="I35" s="246"/>
      <c r="J35" s="246"/>
      <c r="K35" s="246"/>
      <c r="L35" s="246"/>
      <c r="M35" s="246"/>
      <c r="O35" s="246"/>
      <c r="P35" s="246"/>
      <c r="Q35" s="246"/>
      <c r="R35" s="246"/>
      <c r="S35" s="246"/>
      <c r="T35" s="246"/>
      <c r="U35" s="246"/>
      <c r="V35" s="246"/>
    </row>
    <row r="36" spans="1:22" x14ac:dyDescent="0.2">
      <c r="A36" s="13"/>
      <c r="F36" s="246"/>
      <c r="G36" s="246"/>
      <c r="H36" s="246"/>
      <c r="I36" s="246"/>
      <c r="J36" s="246"/>
      <c r="K36" s="246"/>
      <c r="L36" s="246"/>
      <c r="M36" s="246"/>
      <c r="O36" s="246"/>
      <c r="P36" s="246"/>
      <c r="Q36" s="246"/>
      <c r="R36" s="246"/>
      <c r="S36" s="246"/>
      <c r="T36" s="246"/>
      <c r="U36" s="246"/>
      <c r="V36" s="246"/>
    </row>
    <row r="37" spans="1:22" x14ac:dyDescent="0.2">
      <c r="A37" s="13"/>
      <c r="F37" s="246"/>
      <c r="G37" s="246"/>
      <c r="H37" s="246"/>
      <c r="I37" s="246"/>
      <c r="J37" s="246"/>
      <c r="K37" s="246"/>
      <c r="L37" s="246"/>
      <c r="M37" s="246"/>
      <c r="O37" s="246"/>
      <c r="P37" s="246"/>
      <c r="Q37" s="246"/>
      <c r="R37" s="246"/>
      <c r="S37" s="246"/>
      <c r="T37" s="246"/>
      <c r="U37" s="246"/>
      <c r="V37" s="246"/>
    </row>
    <row r="38" spans="1:22" x14ac:dyDescent="0.2">
      <c r="A38" s="13"/>
      <c r="F38" s="246"/>
      <c r="G38" s="246"/>
      <c r="H38" s="246"/>
      <c r="I38" s="246"/>
      <c r="J38" s="246"/>
      <c r="K38" s="246"/>
      <c r="L38" s="246"/>
      <c r="M38" s="246"/>
      <c r="O38" s="246"/>
      <c r="P38" s="246"/>
      <c r="Q38" s="246"/>
      <c r="R38" s="246"/>
      <c r="S38" s="246"/>
      <c r="T38" s="246"/>
      <c r="U38" s="246"/>
      <c r="V38" s="246"/>
    </row>
    <row r="39" spans="1:22" x14ac:dyDescent="0.2">
      <c r="A39" s="13"/>
    </row>
    <row r="40" spans="1:22" x14ac:dyDescent="0.2">
      <c r="A40" s="13"/>
    </row>
    <row r="41" spans="1:22" x14ac:dyDescent="0.2">
      <c r="A41" s="13"/>
    </row>
    <row r="42" spans="1:22" x14ac:dyDescent="0.2">
      <c r="A42" s="13"/>
    </row>
    <row r="43" spans="1:22" x14ac:dyDescent="0.2">
      <c r="A43" s="13"/>
    </row>
    <row r="44" spans="1:22" x14ac:dyDescent="0.2">
      <c r="A44" s="13"/>
    </row>
    <row r="45" spans="1:22" x14ac:dyDescent="0.2">
      <c r="A45" s="13"/>
    </row>
    <row r="46" spans="1:22" x14ac:dyDescent="0.2">
      <c r="A46" s="13"/>
    </row>
    <row r="47" spans="1:22" x14ac:dyDescent="0.2">
      <c r="A47" s="13"/>
    </row>
    <row r="48" spans="1:22" x14ac:dyDescent="0.2">
      <c r="A48" s="13"/>
    </row>
    <row r="49" spans="5:22" s="13" customFormat="1" x14ac:dyDescent="0.2">
      <c r="E49" s="251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</row>
    <row r="50" spans="5:22" s="13" customFormat="1" x14ac:dyDescent="0.2">
      <c r="E50" s="251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</row>
    <row r="51" spans="5:22" s="13" customFormat="1" x14ac:dyDescent="0.2">
      <c r="E51" s="2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</row>
    <row r="52" spans="5:22" s="13" customFormat="1" x14ac:dyDescent="0.2">
      <c r="E52" s="251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</row>
    <row r="53" spans="5:22" s="13" customFormat="1" x14ac:dyDescent="0.2">
      <c r="E53" s="251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</row>
    <row r="54" spans="5:22" s="13" customFormat="1" x14ac:dyDescent="0.2">
      <c r="E54" s="251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</row>
    <row r="55" spans="5:22" s="13" customFormat="1" x14ac:dyDescent="0.2">
      <c r="E55" s="251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</row>
    <row r="56" spans="5:22" s="13" customFormat="1" x14ac:dyDescent="0.2">
      <c r="E56" s="251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</row>
    <row r="57" spans="5:22" s="13" customFormat="1" x14ac:dyDescent="0.2">
      <c r="E57" s="251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</row>
    <row r="58" spans="5:22" s="13" customFormat="1" x14ac:dyDescent="0.2">
      <c r="E58" s="251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</row>
    <row r="59" spans="5:22" s="13" customFormat="1" x14ac:dyDescent="0.2">
      <c r="E59" s="252"/>
      <c r="F59" s="247"/>
      <c r="G59" s="247"/>
      <c r="H59" s="247"/>
      <c r="I59" s="247"/>
      <c r="J59" s="247"/>
      <c r="K59" s="247"/>
      <c r="L59" s="247"/>
      <c r="M59" s="247"/>
      <c r="N59" s="247"/>
      <c r="O59" s="247"/>
      <c r="P59" s="247"/>
      <c r="Q59" s="247"/>
      <c r="R59" s="247"/>
      <c r="S59" s="247"/>
      <c r="T59" s="247"/>
      <c r="U59" s="247"/>
      <c r="V59" s="247"/>
    </row>
    <row r="60" spans="5:22" s="13" customFormat="1" x14ac:dyDescent="0.2">
      <c r="E60" s="252"/>
      <c r="F60" s="247"/>
      <c r="G60" s="247"/>
      <c r="H60" s="247"/>
      <c r="I60" s="247"/>
      <c r="J60" s="247"/>
      <c r="K60" s="247"/>
      <c r="L60" s="247"/>
      <c r="M60" s="247"/>
      <c r="N60" s="247"/>
      <c r="O60" s="247"/>
      <c r="P60" s="247"/>
      <c r="Q60" s="247"/>
      <c r="R60" s="247"/>
      <c r="S60" s="247"/>
      <c r="T60" s="247"/>
      <c r="U60" s="247"/>
      <c r="V60" s="247"/>
    </row>
    <row r="61" spans="5:22" s="13" customFormat="1" x14ac:dyDescent="0.2">
      <c r="E61" s="252"/>
      <c r="F61" s="247"/>
      <c r="G61" s="247"/>
      <c r="H61" s="247"/>
      <c r="I61" s="247"/>
      <c r="J61" s="247"/>
      <c r="K61" s="247"/>
      <c r="L61" s="247"/>
      <c r="M61" s="247"/>
      <c r="N61" s="247"/>
      <c r="O61" s="247"/>
      <c r="P61" s="247"/>
      <c r="Q61" s="247"/>
      <c r="R61" s="247"/>
      <c r="S61" s="247"/>
      <c r="T61" s="247"/>
      <c r="U61" s="247"/>
      <c r="V61" s="247"/>
    </row>
    <row r="62" spans="5:22" s="13" customFormat="1" x14ac:dyDescent="0.2">
      <c r="E62" s="252"/>
      <c r="F62" s="247"/>
      <c r="G62" s="247"/>
      <c r="H62" s="247"/>
      <c r="I62" s="247"/>
      <c r="J62" s="247"/>
      <c r="K62" s="247"/>
      <c r="L62" s="247"/>
      <c r="M62" s="247"/>
      <c r="N62" s="247"/>
      <c r="O62" s="247"/>
      <c r="P62" s="247"/>
      <c r="Q62" s="247"/>
      <c r="R62" s="247"/>
      <c r="S62" s="247"/>
      <c r="T62" s="247"/>
      <c r="U62" s="247"/>
      <c r="V62" s="247"/>
    </row>
    <row r="63" spans="5:22" s="13" customFormat="1" x14ac:dyDescent="0.2">
      <c r="E63" s="252"/>
      <c r="F63" s="247"/>
      <c r="G63" s="247"/>
      <c r="H63" s="247"/>
      <c r="I63" s="247"/>
      <c r="J63" s="247"/>
      <c r="K63" s="247"/>
      <c r="L63" s="247"/>
      <c r="M63" s="247"/>
      <c r="N63" s="247"/>
      <c r="O63" s="247"/>
      <c r="P63" s="247"/>
      <c r="Q63" s="247"/>
      <c r="R63" s="247"/>
      <c r="S63" s="247"/>
      <c r="T63" s="247"/>
      <c r="U63" s="247"/>
      <c r="V63" s="247"/>
    </row>
    <row r="64" spans="5:22" s="13" customFormat="1" x14ac:dyDescent="0.2">
      <c r="E64" s="252"/>
      <c r="F64" s="247"/>
      <c r="G64" s="247"/>
      <c r="H64" s="247"/>
      <c r="I64" s="247"/>
      <c r="J64" s="247"/>
      <c r="K64" s="247"/>
      <c r="L64" s="247"/>
      <c r="M64" s="247"/>
      <c r="N64" s="247"/>
      <c r="O64" s="247"/>
      <c r="P64" s="247"/>
      <c r="Q64" s="247"/>
      <c r="R64" s="247"/>
      <c r="S64" s="247"/>
      <c r="T64" s="247"/>
      <c r="U64" s="247"/>
      <c r="V64" s="247"/>
    </row>
    <row r="65" spans="5:22" s="13" customFormat="1" x14ac:dyDescent="0.2">
      <c r="E65" s="252"/>
      <c r="F65" s="247"/>
      <c r="G65" s="247"/>
      <c r="H65" s="247"/>
      <c r="I65" s="247"/>
      <c r="J65" s="247"/>
      <c r="K65" s="247"/>
      <c r="L65" s="247"/>
      <c r="M65" s="247"/>
      <c r="N65" s="247"/>
      <c r="O65" s="247"/>
      <c r="P65" s="247"/>
      <c r="Q65" s="247"/>
      <c r="R65" s="247"/>
      <c r="S65" s="247"/>
      <c r="T65" s="247"/>
      <c r="U65" s="247"/>
      <c r="V65" s="247"/>
    </row>
    <row r="66" spans="5:22" s="13" customFormat="1" x14ac:dyDescent="0.2">
      <c r="E66" s="252"/>
      <c r="F66" s="247"/>
      <c r="G66" s="247"/>
      <c r="H66" s="247"/>
      <c r="I66" s="247"/>
      <c r="J66" s="247"/>
      <c r="K66" s="247"/>
      <c r="L66" s="247"/>
      <c r="M66" s="247"/>
      <c r="N66" s="247"/>
      <c r="O66" s="247"/>
      <c r="P66" s="247"/>
      <c r="Q66" s="247"/>
      <c r="R66" s="247"/>
      <c r="S66" s="247"/>
      <c r="T66" s="247"/>
      <c r="U66" s="247"/>
      <c r="V66" s="247"/>
    </row>
    <row r="67" spans="5:22" s="13" customFormat="1" x14ac:dyDescent="0.2">
      <c r="E67" s="252"/>
      <c r="F67" s="247"/>
      <c r="G67" s="247"/>
      <c r="H67" s="247"/>
      <c r="I67" s="247"/>
      <c r="J67" s="247"/>
      <c r="K67" s="247"/>
      <c r="L67" s="247"/>
      <c r="M67" s="247"/>
      <c r="N67" s="247"/>
      <c r="O67" s="247"/>
      <c r="P67" s="247"/>
      <c r="Q67" s="247"/>
      <c r="R67" s="247"/>
      <c r="S67" s="247"/>
      <c r="T67" s="247"/>
      <c r="U67" s="247"/>
      <c r="V67" s="247"/>
    </row>
    <row r="68" spans="5:22" s="13" customFormat="1" x14ac:dyDescent="0.2">
      <c r="E68" s="252"/>
      <c r="F68" s="247"/>
      <c r="G68" s="247"/>
      <c r="H68" s="247"/>
      <c r="I68" s="247"/>
      <c r="J68" s="247"/>
      <c r="K68" s="247"/>
      <c r="L68" s="247"/>
      <c r="M68" s="247"/>
      <c r="N68" s="247"/>
      <c r="O68" s="247"/>
      <c r="P68" s="247"/>
      <c r="Q68" s="247"/>
      <c r="R68" s="247"/>
      <c r="S68" s="247"/>
      <c r="T68" s="247"/>
      <c r="U68" s="247"/>
      <c r="V68" s="247"/>
    </row>
    <row r="69" spans="5:22" s="13" customFormat="1" x14ac:dyDescent="0.2">
      <c r="E69" s="252"/>
      <c r="F69" s="247"/>
      <c r="G69" s="247"/>
      <c r="H69" s="247"/>
      <c r="I69" s="247"/>
      <c r="J69" s="247"/>
      <c r="K69" s="247"/>
      <c r="L69" s="247"/>
      <c r="M69" s="247"/>
      <c r="N69" s="247"/>
      <c r="O69" s="247"/>
      <c r="P69" s="247"/>
      <c r="Q69" s="247"/>
      <c r="R69" s="247"/>
      <c r="S69" s="247"/>
      <c r="T69" s="247"/>
      <c r="U69" s="247"/>
      <c r="V69" s="247"/>
    </row>
    <row r="70" spans="5:22" s="13" customFormat="1" x14ac:dyDescent="0.2">
      <c r="E70" s="252"/>
      <c r="F70" s="247"/>
      <c r="G70" s="247"/>
      <c r="H70" s="247"/>
      <c r="I70" s="247"/>
      <c r="J70" s="247"/>
      <c r="K70" s="247"/>
      <c r="L70" s="247"/>
      <c r="M70" s="247"/>
      <c r="N70" s="247"/>
      <c r="O70" s="247"/>
      <c r="P70" s="247"/>
      <c r="Q70" s="247"/>
      <c r="R70" s="247"/>
      <c r="S70" s="247"/>
      <c r="T70" s="247"/>
      <c r="U70" s="247"/>
      <c r="V70" s="247"/>
    </row>
    <row r="71" spans="5:22" s="13" customFormat="1" x14ac:dyDescent="0.2">
      <c r="E71" s="25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</row>
    <row r="72" spans="5:22" s="13" customFormat="1" x14ac:dyDescent="0.2">
      <c r="E72" s="251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</row>
    <row r="73" spans="5:22" s="13" customFormat="1" x14ac:dyDescent="0.2">
      <c r="E73" s="251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</row>
    <row r="74" spans="5:22" s="13" customFormat="1" x14ac:dyDescent="0.2">
      <c r="E74" s="251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</row>
    <row r="75" spans="5:22" s="13" customFormat="1" x14ac:dyDescent="0.2">
      <c r="E75" s="251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</row>
    <row r="76" spans="5:22" s="13" customFormat="1" x14ac:dyDescent="0.2">
      <c r="E76" s="251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</row>
    <row r="77" spans="5:22" s="13" customFormat="1" x14ac:dyDescent="0.2">
      <c r="E77" s="251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</row>
    <row r="78" spans="5:22" s="13" customFormat="1" x14ac:dyDescent="0.2">
      <c r="E78" s="251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</row>
    <row r="79" spans="5:22" s="13" customFormat="1" x14ac:dyDescent="0.2">
      <c r="E79" s="251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</row>
    <row r="80" spans="5:22" s="13" customFormat="1" x14ac:dyDescent="0.2">
      <c r="E80" s="251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</row>
    <row r="81" spans="5:22" s="13" customFormat="1" x14ac:dyDescent="0.2">
      <c r="E81" s="25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</row>
    <row r="82" spans="5:22" s="13" customFormat="1" x14ac:dyDescent="0.2">
      <c r="E82" s="251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</row>
    <row r="83" spans="5:22" s="13" customFormat="1" x14ac:dyDescent="0.2">
      <c r="E83" s="251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</row>
    <row r="84" spans="5:22" s="13" customFormat="1" x14ac:dyDescent="0.2">
      <c r="E84" s="251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</row>
    <row r="85" spans="5:22" s="13" customFormat="1" x14ac:dyDescent="0.2">
      <c r="E85" s="251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</row>
    <row r="86" spans="5:22" s="13" customFormat="1" x14ac:dyDescent="0.2">
      <c r="E86" s="251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</row>
    <row r="87" spans="5:22" s="13" customFormat="1" x14ac:dyDescent="0.2">
      <c r="E87" s="251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</row>
    <row r="88" spans="5:22" s="13" customFormat="1" x14ac:dyDescent="0.2">
      <c r="E88" s="251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</row>
    <row r="89" spans="5:22" s="13" customFormat="1" x14ac:dyDescent="0.2">
      <c r="E89" s="251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</row>
    <row r="90" spans="5:22" s="13" customFormat="1" x14ac:dyDescent="0.2">
      <c r="E90" s="251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</row>
    <row r="91" spans="5:22" s="13" customFormat="1" x14ac:dyDescent="0.2">
      <c r="E91" s="25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</row>
    <row r="92" spans="5:22" s="13" customFormat="1" x14ac:dyDescent="0.2">
      <c r="E92" s="251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</row>
    <row r="93" spans="5:22" s="13" customFormat="1" x14ac:dyDescent="0.2">
      <c r="E93" s="251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</row>
    <row r="94" spans="5:22" s="13" customFormat="1" x14ac:dyDescent="0.2">
      <c r="E94" s="251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</row>
    <row r="95" spans="5:22" s="13" customFormat="1" x14ac:dyDescent="0.2">
      <c r="E95" s="251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</row>
    <row r="96" spans="5:22" s="13" customFormat="1" x14ac:dyDescent="0.2">
      <c r="E96" s="251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</row>
    <row r="97" spans="5:22" s="13" customFormat="1" x14ac:dyDescent="0.2">
      <c r="E97" s="251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</row>
    <row r="98" spans="5:22" s="13" customFormat="1" x14ac:dyDescent="0.2">
      <c r="E98" s="251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</row>
    <row r="99" spans="5:22" s="13" customFormat="1" x14ac:dyDescent="0.2">
      <c r="E99" s="251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</row>
    <row r="100" spans="5:22" s="13" customFormat="1" x14ac:dyDescent="0.2">
      <c r="E100" s="251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</row>
    <row r="101" spans="5:22" s="13" customFormat="1" x14ac:dyDescent="0.2">
      <c r="E101" s="25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</row>
    <row r="102" spans="5:22" s="13" customFormat="1" x14ac:dyDescent="0.2">
      <c r="E102" s="251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</row>
    <row r="103" spans="5:22" s="13" customFormat="1" x14ac:dyDescent="0.2">
      <c r="E103" s="251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</row>
    <row r="104" spans="5:22" s="13" customFormat="1" x14ac:dyDescent="0.2">
      <c r="E104" s="251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</row>
    <row r="105" spans="5:22" s="13" customFormat="1" x14ac:dyDescent="0.2">
      <c r="E105" s="251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</row>
    <row r="106" spans="5:22" s="13" customFormat="1" x14ac:dyDescent="0.2">
      <c r="E106" s="251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</row>
    <row r="107" spans="5:22" s="13" customFormat="1" x14ac:dyDescent="0.2">
      <c r="E107" s="251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</row>
    <row r="108" spans="5:22" s="13" customFormat="1" x14ac:dyDescent="0.2">
      <c r="E108" s="251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</row>
    <row r="109" spans="5:22" s="13" customFormat="1" x14ac:dyDescent="0.2">
      <c r="E109" s="251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</row>
    <row r="110" spans="5:22" s="13" customFormat="1" x14ac:dyDescent="0.2">
      <c r="E110" s="251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</row>
    <row r="111" spans="5:22" s="13" customFormat="1" x14ac:dyDescent="0.2">
      <c r="E111" s="25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</row>
    <row r="112" spans="5:22" s="13" customFormat="1" x14ac:dyDescent="0.2">
      <c r="E112" s="251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</row>
    <row r="113" spans="5:22" s="13" customFormat="1" x14ac:dyDescent="0.2">
      <c r="E113" s="251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</row>
    <row r="114" spans="5:22" s="13" customFormat="1" x14ac:dyDescent="0.2">
      <c r="E114" s="251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</row>
    <row r="115" spans="5:22" s="13" customFormat="1" x14ac:dyDescent="0.2">
      <c r="E115" s="251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</row>
    <row r="116" spans="5:22" s="13" customFormat="1" x14ac:dyDescent="0.2">
      <c r="E116" s="251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</row>
    <row r="117" spans="5:22" s="13" customFormat="1" x14ac:dyDescent="0.2">
      <c r="E117" s="251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</row>
    <row r="118" spans="5:22" s="13" customFormat="1" x14ac:dyDescent="0.2">
      <c r="E118" s="251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</row>
    <row r="119" spans="5:22" s="13" customFormat="1" x14ac:dyDescent="0.2">
      <c r="E119" s="251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</row>
    <row r="120" spans="5:22" s="13" customFormat="1" x14ac:dyDescent="0.2">
      <c r="E120" s="251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</row>
    <row r="121" spans="5:22" s="13" customFormat="1" x14ac:dyDescent="0.2">
      <c r="E121" s="25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</row>
    <row r="122" spans="5:22" s="13" customFormat="1" x14ac:dyDescent="0.2">
      <c r="E122" s="251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</row>
    <row r="123" spans="5:22" s="13" customFormat="1" x14ac:dyDescent="0.2">
      <c r="E123" s="251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</row>
    <row r="124" spans="5:22" s="13" customFormat="1" x14ac:dyDescent="0.2">
      <c r="E124" s="251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</row>
    <row r="125" spans="5:22" s="13" customFormat="1" x14ac:dyDescent="0.2">
      <c r="E125" s="251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</row>
    <row r="126" spans="5:22" s="13" customFormat="1" x14ac:dyDescent="0.2">
      <c r="E126" s="251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</row>
    <row r="127" spans="5:22" s="13" customFormat="1" x14ac:dyDescent="0.2">
      <c r="E127" s="251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</row>
    <row r="128" spans="5:22" s="13" customFormat="1" x14ac:dyDescent="0.2">
      <c r="E128" s="251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</row>
    <row r="129" spans="5:22" s="13" customFormat="1" x14ac:dyDescent="0.2">
      <c r="E129" s="251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</row>
    <row r="130" spans="5:22" s="13" customFormat="1" x14ac:dyDescent="0.2">
      <c r="E130" s="251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</row>
    <row r="131" spans="5:22" s="13" customFormat="1" x14ac:dyDescent="0.2">
      <c r="E131" s="25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</row>
    <row r="132" spans="5:22" s="13" customFormat="1" x14ac:dyDescent="0.2">
      <c r="E132" s="251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</row>
    <row r="133" spans="5:22" s="13" customFormat="1" x14ac:dyDescent="0.2">
      <c r="E133" s="251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</row>
    <row r="134" spans="5:22" s="13" customFormat="1" x14ac:dyDescent="0.2">
      <c r="E134" s="251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</row>
    <row r="135" spans="5:22" s="13" customFormat="1" x14ac:dyDescent="0.2">
      <c r="E135" s="251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</row>
    <row r="136" spans="5:22" s="13" customFormat="1" x14ac:dyDescent="0.2">
      <c r="E136" s="251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</row>
    <row r="137" spans="5:22" s="13" customFormat="1" x14ac:dyDescent="0.2">
      <c r="E137" s="251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</row>
    <row r="138" spans="5:22" s="13" customFormat="1" x14ac:dyDescent="0.2">
      <c r="E138" s="251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</row>
    <row r="139" spans="5:22" s="13" customFormat="1" x14ac:dyDescent="0.2">
      <c r="E139" s="251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</row>
    <row r="140" spans="5:22" s="13" customFormat="1" x14ac:dyDescent="0.2">
      <c r="E140" s="251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</row>
    <row r="141" spans="5:22" s="13" customFormat="1" x14ac:dyDescent="0.2">
      <c r="E141" s="25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</row>
    <row r="142" spans="5:22" s="13" customFormat="1" x14ac:dyDescent="0.2">
      <c r="E142" s="251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</row>
    <row r="143" spans="5:22" s="13" customFormat="1" x14ac:dyDescent="0.2">
      <c r="E143" s="251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</row>
    <row r="144" spans="5:22" s="13" customFormat="1" x14ac:dyDescent="0.2">
      <c r="E144" s="251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</row>
    <row r="145" spans="5:22" s="13" customFormat="1" x14ac:dyDescent="0.2">
      <c r="E145" s="251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</row>
    <row r="146" spans="5:22" s="13" customFormat="1" x14ac:dyDescent="0.2">
      <c r="E146" s="251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</row>
    <row r="147" spans="5:22" s="13" customFormat="1" x14ac:dyDescent="0.2">
      <c r="E147" s="251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</row>
    <row r="148" spans="5:22" s="13" customFormat="1" x14ac:dyDescent="0.2">
      <c r="E148" s="251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</row>
    <row r="149" spans="5:22" s="13" customFormat="1" x14ac:dyDescent="0.2">
      <c r="E149" s="251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</row>
    <row r="150" spans="5:22" s="13" customFormat="1" x14ac:dyDescent="0.2">
      <c r="E150" s="251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</row>
    <row r="151" spans="5:22" s="13" customFormat="1" x14ac:dyDescent="0.2">
      <c r="E151" s="2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</row>
    <row r="152" spans="5:22" s="13" customFormat="1" x14ac:dyDescent="0.2">
      <c r="E152" s="251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</row>
    <row r="153" spans="5:22" s="13" customFormat="1" x14ac:dyDescent="0.2">
      <c r="E153" s="251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</row>
    <row r="154" spans="5:22" s="13" customFormat="1" x14ac:dyDescent="0.2">
      <c r="E154" s="251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</row>
    <row r="155" spans="5:22" s="13" customFormat="1" x14ac:dyDescent="0.2">
      <c r="E155" s="251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</row>
    <row r="156" spans="5:22" s="13" customFormat="1" x14ac:dyDescent="0.2">
      <c r="E156" s="251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</row>
    <row r="157" spans="5:22" s="13" customFormat="1" x14ac:dyDescent="0.2">
      <c r="E157" s="251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</row>
    <row r="158" spans="5:22" s="13" customFormat="1" x14ac:dyDescent="0.2">
      <c r="E158" s="251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</row>
    <row r="159" spans="5:22" s="13" customFormat="1" x14ac:dyDescent="0.2">
      <c r="E159" s="251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</row>
    <row r="160" spans="5:22" s="13" customFormat="1" x14ac:dyDescent="0.2">
      <c r="E160" s="251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</row>
    <row r="161" spans="5:22" s="13" customFormat="1" x14ac:dyDescent="0.2">
      <c r="E161" s="25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</row>
    <row r="162" spans="5:22" s="13" customFormat="1" x14ac:dyDescent="0.2">
      <c r="E162" s="251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</row>
    <row r="163" spans="5:22" s="13" customFormat="1" x14ac:dyDescent="0.2">
      <c r="E163" s="251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</row>
    <row r="164" spans="5:22" s="13" customFormat="1" x14ac:dyDescent="0.2">
      <c r="E164" s="251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</row>
    <row r="165" spans="5:22" s="13" customFormat="1" x14ac:dyDescent="0.2">
      <c r="E165" s="251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</row>
    <row r="166" spans="5:22" s="13" customFormat="1" x14ac:dyDescent="0.2">
      <c r="E166" s="251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</row>
    <row r="167" spans="5:22" s="13" customFormat="1" x14ac:dyDescent="0.2">
      <c r="E167" s="251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</row>
    <row r="168" spans="5:22" s="13" customFormat="1" x14ac:dyDescent="0.2">
      <c r="E168" s="251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</row>
    <row r="169" spans="5:22" s="13" customFormat="1" x14ac:dyDescent="0.2">
      <c r="E169" s="251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</row>
    <row r="170" spans="5:22" s="13" customFormat="1" x14ac:dyDescent="0.2">
      <c r="E170" s="251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</row>
    <row r="171" spans="5:22" s="13" customFormat="1" x14ac:dyDescent="0.2">
      <c r="E171" s="25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</row>
    <row r="172" spans="5:22" s="13" customFormat="1" x14ac:dyDescent="0.2">
      <c r="E172" s="251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</row>
    <row r="173" spans="5:22" s="13" customFormat="1" x14ac:dyDescent="0.2">
      <c r="E173" s="251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</row>
    <row r="174" spans="5:22" s="13" customFormat="1" x14ac:dyDescent="0.2">
      <c r="E174" s="251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</row>
    <row r="175" spans="5:22" s="13" customFormat="1" x14ac:dyDescent="0.2">
      <c r="E175" s="251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</row>
    <row r="176" spans="5:22" s="13" customFormat="1" x14ac:dyDescent="0.2">
      <c r="E176" s="251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</row>
    <row r="177" spans="5:22" s="13" customFormat="1" x14ac:dyDescent="0.2">
      <c r="E177" s="251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</row>
    <row r="178" spans="5:22" s="13" customFormat="1" x14ac:dyDescent="0.2">
      <c r="E178" s="251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</row>
    <row r="179" spans="5:22" s="13" customFormat="1" x14ac:dyDescent="0.2">
      <c r="E179" s="251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</row>
    <row r="180" spans="5:22" s="13" customFormat="1" x14ac:dyDescent="0.2">
      <c r="E180" s="251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</row>
    <row r="181" spans="5:22" s="13" customFormat="1" x14ac:dyDescent="0.2">
      <c r="E181" s="25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</row>
    <row r="182" spans="5:22" s="13" customFormat="1" x14ac:dyDescent="0.2">
      <c r="E182" s="251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</row>
    <row r="183" spans="5:22" s="13" customFormat="1" x14ac:dyDescent="0.2">
      <c r="E183" s="251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</row>
    <row r="184" spans="5:22" s="13" customFormat="1" x14ac:dyDescent="0.2">
      <c r="E184" s="251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</row>
    <row r="185" spans="5:22" s="13" customFormat="1" x14ac:dyDescent="0.2">
      <c r="E185" s="251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</row>
    <row r="186" spans="5:22" s="13" customFormat="1" x14ac:dyDescent="0.2">
      <c r="E186" s="251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</row>
    <row r="187" spans="5:22" s="13" customFormat="1" x14ac:dyDescent="0.2">
      <c r="E187" s="251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</row>
    <row r="188" spans="5:22" s="13" customFormat="1" x14ac:dyDescent="0.2">
      <c r="E188" s="251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</row>
    <row r="189" spans="5:22" s="13" customFormat="1" x14ac:dyDescent="0.2">
      <c r="E189" s="251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</row>
    <row r="190" spans="5:22" s="13" customFormat="1" x14ac:dyDescent="0.2">
      <c r="E190" s="251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</row>
    <row r="191" spans="5:22" s="13" customFormat="1" x14ac:dyDescent="0.2">
      <c r="E191" s="25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</row>
    <row r="192" spans="5:22" s="13" customFormat="1" x14ac:dyDescent="0.2">
      <c r="E192" s="251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</row>
    <row r="193" spans="5:22" s="13" customFormat="1" x14ac:dyDescent="0.2">
      <c r="E193" s="251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</row>
    <row r="194" spans="5:22" s="13" customFormat="1" x14ac:dyDescent="0.2">
      <c r="E194" s="251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</row>
    <row r="195" spans="5:22" s="13" customFormat="1" x14ac:dyDescent="0.2">
      <c r="E195" s="251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</row>
    <row r="196" spans="5:22" s="13" customFormat="1" x14ac:dyDescent="0.2">
      <c r="E196" s="251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</row>
    <row r="197" spans="5:22" s="13" customFormat="1" x14ac:dyDescent="0.2">
      <c r="E197" s="251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</row>
    <row r="198" spans="5:22" s="13" customFormat="1" x14ac:dyDescent="0.2">
      <c r="E198" s="251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</row>
    <row r="199" spans="5:22" s="13" customFormat="1" x14ac:dyDescent="0.2">
      <c r="E199" s="251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</row>
    <row r="200" spans="5:22" s="13" customFormat="1" x14ac:dyDescent="0.2">
      <c r="E200" s="251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</row>
    <row r="201" spans="5:22" s="13" customFormat="1" x14ac:dyDescent="0.2">
      <c r="E201" s="25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</row>
    <row r="202" spans="5:22" s="13" customFormat="1" x14ac:dyDescent="0.2">
      <c r="E202" s="251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</row>
    <row r="203" spans="5:22" s="13" customFormat="1" x14ac:dyDescent="0.2">
      <c r="E203" s="251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</row>
    <row r="204" spans="5:22" s="13" customFormat="1" x14ac:dyDescent="0.2">
      <c r="E204" s="251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</row>
    <row r="205" spans="5:22" s="13" customFormat="1" x14ac:dyDescent="0.2">
      <c r="E205" s="251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</row>
    <row r="206" spans="5:22" s="13" customFormat="1" x14ac:dyDescent="0.2">
      <c r="E206" s="251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</row>
    <row r="207" spans="5:22" s="13" customFormat="1" x14ac:dyDescent="0.2">
      <c r="E207" s="251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</row>
    <row r="208" spans="5:22" s="13" customFormat="1" x14ac:dyDescent="0.2">
      <c r="E208" s="251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</row>
    <row r="209" spans="5:22" s="13" customFormat="1" x14ac:dyDescent="0.2">
      <c r="E209" s="251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</row>
    <row r="210" spans="5:22" s="13" customFormat="1" x14ac:dyDescent="0.2">
      <c r="E210" s="251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</row>
    <row r="211" spans="5:22" s="13" customFormat="1" x14ac:dyDescent="0.2">
      <c r="E211" s="25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</row>
    <row r="212" spans="5:22" s="13" customFormat="1" x14ac:dyDescent="0.2">
      <c r="E212" s="251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</row>
    <row r="213" spans="5:22" s="13" customFormat="1" x14ac:dyDescent="0.2">
      <c r="E213" s="251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</row>
    <row r="214" spans="5:22" s="13" customFormat="1" x14ac:dyDescent="0.2">
      <c r="E214" s="251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</row>
    <row r="215" spans="5:22" s="13" customFormat="1" x14ac:dyDescent="0.2">
      <c r="E215" s="251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</row>
    <row r="216" spans="5:22" s="13" customFormat="1" x14ac:dyDescent="0.2">
      <c r="E216" s="251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</row>
    <row r="217" spans="5:22" s="13" customFormat="1" x14ac:dyDescent="0.2">
      <c r="E217" s="251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</row>
    <row r="218" spans="5:22" s="13" customFormat="1" x14ac:dyDescent="0.2">
      <c r="E218" s="251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</row>
    <row r="219" spans="5:22" s="13" customFormat="1" x14ac:dyDescent="0.2">
      <c r="E219" s="251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</row>
    <row r="220" spans="5:22" s="13" customFormat="1" x14ac:dyDescent="0.2">
      <c r="E220" s="251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</row>
    <row r="221" spans="5:22" s="13" customFormat="1" x14ac:dyDescent="0.2">
      <c r="E221" s="25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</row>
    <row r="222" spans="5:22" s="13" customFormat="1" x14ac:dyDescent="0.2">
      <c r="E222" s="251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</row>
    <row r="223" spans="5:22" s="13" customFormat="1" x14ac:dyDescent="0.2">
      <c r="E223" s="251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</row>
    <row r="224" spans="5:22" s="13" customFormat="1" x14ac:dyDescent="0.2">
      <c r="E224" s="251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</row>
    <row r="225" spans="5:22" s="13" customFormat="1" x14ac:dyDescent="0.2">
      <c r="E225" s="251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</row>
    <row r="226" spans="5:22" s="13" customFormat="1" x14ac:dyDescent="0.2">
      <c r="E226" s="251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</row>
    <row r="227" spans="5:22" s="13" customFormat="1" x14ac:dyDescent="0.2">
      <c r="E227" s="251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</row>
    <row r="228" spans="5:22" s="13" customFormat="1" x14ac:dyDescent="0.2">
      <c r="E228" s="251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</row>
    <row r="229" spans="5:22" s="13" customFormat="1" x14ac:dyDescent="0.2">
      <c r="E229" s="251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</row>
    <row r="230" spans="5:22" s="13" customFormat="1" x14ac:dyDescent="0.2">
      <c r="E230" s="251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</row>
    <row r="231" spans="5:22" s="13" customFormat="1" x14ac:dyDescent="0.2">
      <c r="E231" s="25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</row>
    <row r="232" spans="5:22" s="13" customFormat="1" x14ac:dyDescent="0.2">
      <c r="E232" s="251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</row>
    <row r="233" spans="5:22" s="13" customFormat="1" x14ac:dyDescent="0.2">
      <c r="E233" s="251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</row>
    <row r="234" spans="5:22" s="13" customFormat="1" x14ac:dyDescent="0.2">
      <c r="E234" s="251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</row>
    <row r="235" spans="5:22" s="13" customFormat="1" x14ac:dyDescent="0.2">
      <c r="E235" s="251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</row>
    <row r="236" spans="5:22" s="13" customFormat="1" x14ac:dyDescent="0.2">
      <c r="E236" s="251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</row>
    <row r="237" spans="5:22" s="13" customFormat="1" x14ac:dyDescent="0.2">
      <c r="E237" s="251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</row>
    <row r="238" spans="5:22" s="13" customFormat="1" x14ac:dyDescent="0.2">
      <c r="E238" s="251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</row>
    <row r="239" spans="5:22" s="13" customFormat="1" x14ac:dyDescent="0.2">
      <c r="E239" s="251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</row>
    <row r="240" spans="5:22" s="13" customFormat="1" x14ac:dyDescent="0.2">
      <c r="E240" s="251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</row>
    <row r="241" spans="5:22" s="13" customFormat="1" x14ac:dyDescent="0.2">
      <c r="E241" s="25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</row>
    <row r="242" spans="5:22" s="13" customFormat="1" x14ac:dyDescent="0.2">
      <c r="E242" s="251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</row>
    <row r="243" spans="5:22" s="13" customFormat="1" x14ac:dyDescent="0.2">
      <c r="E243" s="251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</row>
    <row r="244" spans="5:22" s="13" customFormat="1" x14ac:dyDescent="0.2">
      <c r="E244" s="251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</row>
    <row r="245" spans="5:22" s="13" customFormat="1" x14ac:dyDescent="0.2">
      <c r="E245" s="251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</row>
    <row r="246" spans="5:22" s="13" customFormat="1" x14ac:dyDescent="0.2">
      <c r="E246" s="251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</row>
    <row r="247" spans="5:22" s="13" customFormat="1" x14ac:dyDescent="0.2">
      <c r="E247" s="251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</row>
    <row r="248" spans="5:22" s="13" customFormat="1" x14ac:dyDescent="0.2">
      <c r="E248" s="251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</row>
    <row r="249" spans="5:22" s="13" customFormat="1" x14ac:dyDescent="0.2">
      <c r="E249" s="251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</row>
    <row r="250" spans="5:22" s="13" customFormat="1" x14ac:dyDescent="0.2">
      <c r="E250" s="251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</row>
    <row r="251" spans="5:22" s="13" customFormat="1" x14ac:dyDescent="0.2">
      <c r="E251" s="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</row>
    <row r="252" spans="5:22" s="13" customFormat="1" x14ac:dyDescent="0.2">
      <c r="E252" s="251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</row>
    <row r="253" spans="5:22" s="13" customFormat="1" x14ac:dyDescent="0.2">
      <c r="E253" s="251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</row>
    <row r="254" spans="5:22" s="13" customFormat="1" x14ac:dyDescent="0.2">
      <c r="E254" s="251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</row>
    <row r="255" spans="5:22" s="13" customFormat="1" x14ac:dyDescent="0.2">
      <c r="E255" s="251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</row>
    <row r="256" spans="5:22" s="13" customFormat="1" x14ac:dyDescent="0.2">
      <c r="E256" s="251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</row>
    <row r="257" spans="5:22" s="13" customFormat="1" x14ac:dyDescent="0.2">
      <c r="E257" s="251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</row>
    <row r="258" spans="5:22" s="13" customFormat="1" x14ac:dyDescent="0.2">
      <c r="E258" s="251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</row>
    <row r="259" spans="5:22" s="13" customFormat="1" x14ac:dyDescent="0.2">
      <c r="E259" s="251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</row>
    <row r="260" spans="5:22" s="13" customFormat="1" x14ac:dyDescent="0.2">
      <c r="E260" s="251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</row>
    <row r="261" spans="5:22" s="13" customFormat="1" x14ac:dyDescent="0.2">
      <c r="E261" s="25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</row>
    <row r="262" spans="5:22" s="13" customFormat="1" x14ac:dyDescent="0.2">
      <c r="E262" s="251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</row>
    <row r="263" spans="5:22" s="13" customFormat="1" x14ac:dyDescent="0.2">
      <c r="E263" s="251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</row>
    <row r="264" spans="5:22" s="13" customFormat="1" x14ac:dyDescent="0.2">
      <c r="E264" s="251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</row>
    <row r="265" spans="5:22" s="13" customFormat="1" x14ac:dyDescent="0.2">
      <c r="E265" s="251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</row>
    <row r="266" spans="5:22" s="13" customFormat="1" x14ac:dyDescent="0.2">
      <c r="E266" s="251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</row>
    <row r="267" spans="5:22" s="13" customFormat="1" x14ac:dyDescent="0.2">
      <c r="E267" s="251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</row>
    <row r="268" spans="5:22" s="13" customFormat="1" x14ac:dyDescent="0.2">
      <c r="E268" s="251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</row>
    <row r="269" spans="5:22" s="13" customFormat="1" x14ac:dyDescent="0.2">
      <c r="E269" s="251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</row>
    <row r="270" spans="5:22" s="13" customFormat="1" x14ac:dyDescent="0.2">
      <c r="E270" s="251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</row>
    <row r="271" spans="5:22" s="13" customFormat="1" x14ac:dyDescent="0.2">
      <c r="E271" s="25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</row>
    <row r="272" spans="5:22" s="13" customFormat="1" x14ac:dyDescent="0.2">
      <c r="E272" s="251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</row>
    <row r="273" spans="5:22" s="13" customFormat="1" x14ac:dyDescent="0.2">
      <c r="E273" s="251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</row>
    <row r="274" spans="5:22" s="13" customFormat="1" x14ac:dyDescent="0.2">
      <c r="E274" s="251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</row>
    <row r="275" spans="5:22" s="13" customFormat="1" x14ac:dyDescent="0.2">
      <c r="E275" s="251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</row>
    <row r="276" spans="5:22" s="13" customFormat="1" x14ac:dyDescent="0.2">
      <c r="E276" s="251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</row>
    <row r="277" spans="5:22" s="13" customFormat="1" x14ac:dyDescent="0.2">
      <c r="E277" s="251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</row>
    <row r="278" spans="5:22" s="13" customFormat="1" x14ac:dyDescent="0.2">
      <c r="E278" s="251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</row>
    <row r="279" spans="5:22" s="13" customFormat="1" x14ac:dyDescent="0.2">
      <c r="E279" s="251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</row>
    <row r="280" spans="5:22" s="13" customFormat="1" x14ac:dyDescent="0.2">
      <c r="E280" s="251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</row>
    <row r="281" spans="5:22" s="13" customFormat="1" x14ac:dyDescent="0.2">
      <c r="E281" s="25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</row>
    <row r="282" spans="5:22" s="13" customFormat="1" x14ac:dyDescent="0.2">
      <c r="E282" s="251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</row>
    <row r="283" spans="5:22" s="13" customFormat="1" x14ac:dyDescent="0.2">
      <c r="E283" s="251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</row>
    <row r="284" spans="5:22" s="13" customFormat="1" x14ac:dyDescent="0.2">
      <c r="E284" s="251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</row>
    <row r="285" spans="5:22" s="13" customFormat="1" x14ac:dyDescent="0.2">
      <c r="E285" s="251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</row>
    <row r="286" spans="5:22" s="13" customFormat="1" x14ac:dyDescent="0.2">
      <c r="E286" s="251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</row>
    <row r="287" spans="5:22" s="13" customFormat="1" x14ac:dyDescent="0.2">
      <c r="E287" s="251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</row>
    <row r="288" spans="5:22" s="13" customFormat="1" x14ac:dyDescent="0.2">
      <c r="E288" s="251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</row>
    <row r="289" spans="5:22" s="13" customFormat="1" x14ac:dyDescent="0.2">
      <c r="E289" s="251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</row>
    <row r="290" spans="5:22" s="13" customFormat="1" x14ac:dyDescent="0.2">
      <c r="E290" s="251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</row>
    <row r="291" spans="5:22" s="13" customFormat="1" x14ac:dyDescent="0.2">
      <c r="E291" s="25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</row>
    <row r="292" spans="5:22" s="13" customFormat="1" x14ac:dyDescent="0.2">
      <c r="E292" s="251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</row>
    <row r="293" spans="5:22" s="13" customFormat="1" x14ac:dyDescent="0.2">
      <c r="E293" s="251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</row>
    <row r="294" spans="5:22" s="13" customFormat="1" x14ac:dyDescent="0.2">
      <c r="E294" s="251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</row>
    <row r="295" spans="5:22" s="13" customFormat="1" x14ac:dyDescent="0.2">
      <c r="E295" s="251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</row>
    <row r="296" spans="5:22" s="13" customFormat="1" x14ac:dyDescent="0.2">
      <c r="E296" s="251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</row>
    <row r="297" spans="5:22" s="13" customFormat="1" x14ac:dyDescent="0.2">
      <c r="E297" s="251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</row>
    <row r="298" spans="5:22" s="13" customFormat="1" x14ac:dyDescent="0.2">
      <c r="E298" s="251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</row>
    <row r="299" spans="5:22" s="13" customFormat="1" x14ac:dyDescent="0.2">
      <c r="E299" s="251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</row>
    <row r="300" spans="5:22" s="13" customFormat="1" x14ac:dyDescent="0.2">
      <c r="E300" s="251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</row>
    <row r="301" spans="5:22" s="13" customFormat="1" x14ac:dyDescent="0.2">
      <c r="E301" s="25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</row>
    <row r="302" spans="5:22" s="13" customFormat="1" x14ac:dyDescent="0.2">
      <c r="E302" s="251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</row>
    <row r="303" spans="5:22" s="13" customFormat="1" x14ac:dyDescent="0.2">
      <c r="E303" s="251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</row>
    <row r="304" spans="5:22" s="13" customFormat="1" x14ac:dyDescent="0.2">
      <c r="E304" s="251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</row>
    <row r="305" spans="5:22" s="13" customFormat="1" x14ac:dyDescent="0.2">
      <c r="E305" s="251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</row>
    <row r="306" spans="5:22" s="13" customFormat="1" x14ac:dyDescent="0.2">
      <c r="E306" s="251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</row>
    <row r="307" spans="5:22" s="13" customFormat="1" x14ac:dyDescent="0.2">
      <c r="E307" s="251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</row>
    <row r="308" spans="5:22" s="13" customFormat="1" x14ac:dyDescent="0.2">
      <c r="E308" s="251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</row>
    <row r="309" spans="5:22" s="13" customFormat="1" x14ac:dyDescent="0.2">
      <c r="E309" s="251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</row>
    <row r="310" spans="5:22" s="13" customFormat="1" x14ac:dyDescent="0.2">
      <c r="E310" s="251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</row>
    <row r="311" spans="5:22" s="13" customFormat="1" x14ac:dyDescent="0.2">
      <c r="E311" s="25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</row>
    <row r="312" spans="5:22" s="13" customFormat="1" x14ac:dyDescent="0.2">
      <c r="E312" s="251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</row>
    <row r="313" spans="5:22" s="13" customFormat="1" x14ac:dyDescent="0.2">
      <c r="E313" s="251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</row>
    <row r="314" spans="5:22" s="13" customFormat="1" x14ac:dyDescent="0.2">
      <c r="E314" s="251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</row>
    <row r="315" spans="5:22" s="13" customFormat="1" x14ac:dyDescent="0.2">
      <c r="E315" s="251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</row>
    <row r="316" spans="5:22" s="13" customFormat="1" x14ac:dyDescent="0.2">
      <c r="E316" s="251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</row>
    <row r="317" spans="5:22" s="13" customFormat="1" x14ac:dyDescent="0.2">
      <c r="E317" s="251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</row>
    <row r="318" spans="5:22" s="13" customFormat="1" x14ac:dyDescent="0.2">
      <c r="E318" s="251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</row>
    <row r="319" spans="5:22" s="13" customFormat="1" x14ac:dyDescent="0.2">
      <c r="E319" s="251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</row>
    <row r="320" spans="5:22" s="13" customFormat="1" x14ac:dyDescent="0.2">
      <c r="E320" s="251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</row>
    <row r="321" spans="5:22" s="13" customFormat="1" x14ac:dyDescent="0.2">
      <c r="E321" s="25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</row>
    <row r="322" spans="5:22" s="13" customFormat="1" x14ac:dyDescent="0.2">
      <c r="E322" s="251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</row>
    <row r="323" spans="5:22" s="13" customFormat="1" x14ac:dyDescent="0.2">
      <c r="E323" s="251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</row>
    <row r="324" spans="5:22" s="13" customFormat="1" x14ac:dyDescent="0.2">
      <c r="E324" s="251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</row>
    <row r="325" spans="5:22" s="13" customFormat="1" x14ac:dyDescent="0.2">
      <c r="E325" s="251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</row>
    <row r="326" spans="5:22" s="13" customFormat="1" x14ac:dyDescent="0.2">
      <c r="E326" s="251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</row>
    <row r="327" spans="5:22" s="13" customFormat="1" x14ac:dyDescent="0.2">
      <c r="E327" s="251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</row>
    <row r="328" spans="5:22" s="13" customFormat="1" x14ac:dyDescent="0.2">
      <c r="E328" s="251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</row>
    <row r="329" spans="5:22" s="13" customFormat="1" x14ac:dyDescent="0.2">
      <c r="E329" s="251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</row>
    <row r="330" spans="5:22" s="13" customFormat="1" x14ac:dyDescent="0.2">
      <c r="E330" s="251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</row>
    <row r="331" spans="5:22" s="13" customFormat="1" x14ac:dyDescent="0.2">
      <c r="E331" s="25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</row>
    <row r="332" spans="5:22" s="13" customFormat="1" x14ac:dyDescent="0.2">
      <c r="E332" s="251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</row>
    <row r="333" spans="5:22" s="13" customFormat="1" x14ac:dyDescent="0.2">
      <c r="E333" s="251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</row>
    <row r="334" spans="5:22" s="13" customFormat="1" x14ac:dyDescent="0.2">
      <c r="E334" s="251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</row>
    <row r="335" spans="5:22" s="13" customFormat="1" x14ac:dyDescent="0.2">
      <c r="E335" s="251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</row>
    <row r="336" spans="5:22" s="13" customFormat="1" x14ac:dyDescent="0.2">
      <c r="E336" s="251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</row>
    <row r="337" spans="5:22" s="13" customFormat="1" x14ac:dyDescent="0.2">
      <c r="E337" s="251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</row>
    <row r="338" spans="5:22" s="13" customFormat="1" x14ac:dyDescent="0.2">
      <c r="E338" s="251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</row>
    <row r="339" spans="5:22" s="13" customFormat="1" x14ac:dyDescent="0.2">
      <c r="E339" s="251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</row>
    <row r="340" spans="5:22" s="13" customFormat="1" x14ac:dyDescent="0.2">
      <c r="E340" s="251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</row>
    <row r="341" spans="5:22" s="13" customFormat="1" x14ac:dyDescent="0.2">
      <c r="E341" s="25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</row>
    <row r="342" spans="5:22" s="13" customFormat="1" x14ac:dyDescent="0.2">
      <c r="E342" s="251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</row>
    <row r="343" spans="5:22" s="13" customFormat="1" x14ac:dyDescent="0.2">
      <c r="E343" s="251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</row>
    <row r="344" spans="5:22" s="13" customFormat="1" x14ac:dyDescent="0.2">
      <c r="E344" s="251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</row>
    <row r="345" spans="5:22" s="13" customFormat="1" x14ac:dyDescent="0.2">
      <c r="E345" s="251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</row>
    <row r="346" spans="5:22" s="13" customFormat="1" x14ac:dyDescent="0.2">
      <c r="E346" s="251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</row>
    <row r="347" spans="5:22" s="13" customFormat="1" x14ac:dyDescent="0.2">
      <c r="E347" s="251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</row>
    <row r="348" spans="5:22" s="13" customFormat="1" x14ac:dyDescent="0.2">
      <c r="E348" s="251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</row>
    <row r="349" spans="5:22" s="13" customFormat="1" x14ac:dyDescent="0.2">
      <c r="E349" s="251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</row>
    <row r="350" spans="5:22" s="13" customFormat="1" x14ac:dyDescent="0.2">
      <c r="E350" s="251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</row>
    <row r="351" spans="5:22" s="13" customFormat="1" x14ac:dyDescent="0.2">
      <c r="E351" s="2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</row>
    <row r="352" spans="5:22" s="13" customFormat="1" x14ac:dyDescent="0.2">
      <c r="E352" s="251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</row>
    <row r="353" spans="5:22" s="13" customFormat="1" x14ac:dyDescent="0.2">
      <c r="E353" s="251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</row>
    <row r="354" spans="5:22" s="13" customFormat="1" x14ac:dyDescent="0.2">
      <c r="E354" s="251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</row>
    <row r="355" spans="5:22" s="13" customFormat="1" x14ac:dyDescent="0.2">
      <c r="E355" s="251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</row>
    <row r="356" spans="5:22" s="13" customFormat="1" x14ac:dyDescent="0.2">
      <c r="E356" s="251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</row>
    <row r="357" spans="5:22" s="13" customFormat="1" x14ac:dyDescent="0.2">
      <c r="E357" s="251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</row>
    <row r="358" spans="5:22" s="13" customFormat="1" x14ac:dyDescent="0.2">
      <c r="E358" s="251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</row>
    <row r="359" spans="5:22" s="13" customFormat="1" x14ac:dyDescent="0.2">
      <c r="E359" s="251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</row>
    <row r="360" spans="5:22" s="13" customFormat="1" x14ac:dyDescent="0.2">
      <c r="E360" s="251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</row>
    <row r="361" spans="5:22" s="13" customFormat="1" x14ac:dyDescent="0.2">
      <c r="E361" s="25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</row>
    <row r="362" spans="5:22" s="13" customFormat="1" x14ac:dyDescent="0.2">
      <c r="E362" s="251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</row>
    <row r="363" spans="5:22" s="13" customFormat="1" x14ac:dyDescent="0.2">
      <c r="E363" s="251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</row>
    <row r="364" spans="5:22" s="13" customFormat="1" x14ac:dyDescent="0.2">
      <c r="E364" s="251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</row>
    <row r="365" spans="5:22" s="13" customFormat="1" x14ac:dyDescent="0.2">
      <c r="E365" s="251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</row>
    <row r="366" spans="5:22" s="13" customFormat="1" x14ac:dyDescent="0.2">
      <c r="E366" s="251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  <c r="V366"/>
    </row>
    <row r="367" spans="5:22" s="13" customFormat="1" x14ac:dyDescent="0.2">
      <c r="E367" s="251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  <c r="V367"/>
    </row>
    <row r="368" spans="5:22" s="13" customFormat="1" x14ac:dyDescent="0.2">
      <c r="E368" s="251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  <c r="V368"/>
    </row>
    <row r="369" spans="5:22" s="13" customFormat="1" x14ac:dyDescent="0.2">
      <c r="E369" s="251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  <c r="V369"/>
    </row>
    <row r="370" spans="5:22" s="13" customFormat="1" x14ac:dyDescent="0.2">
      <c r="E370" s="251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  <c r="U370"/>
      <c r="V370"/>
    </row>
    <row r="371" spans="5:22" s="13" customFormat="1" x14ac:dyDescent="0.2">
      <c r="E371" s="251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  <c r="U371"/>
      <c r="V371"/>
    </row>
    <row r="372" spans="5:22" s="13" customFormat="1" x14ac:dyDescent="0.2">
      <c r="E372" s="251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  <c r="V372"/>
    </row>
    <row r="373" spans="5:22" s="13" customFormat="1" x14ac:dyDescent="0.2">
      <c r="E373" s="251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  <c r="V373"/>
    </row>
    <row r="374" spans="5:22" s="13" customFormat="1" x14ac:dyDescent="0.2">
      <c r="E374" s="251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  <c r="U374"/>
      <c r="V374"/>
    </row>
    <row r="375" spans="5:22" s="13" customFormat="1" x14ac:dyDescent="0.2">
      <c r="E375" s="251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  <c r="U375"/>
      <c r="V375"/>
    </row>
    <row r="376" spans="5:22" s="13" customFormat="1" x14ac:dyDescent="0.2">
      <c r="E376" s="251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</row>
    <row r="377" spans="5:22" s="13" customFormat="1" x14ac:dyDescent="0.2">
      <c r="E377" s="251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</row>
    <row r="378" spans="5:22" s="13" customFormat="1" x14ac:dyDescent="0.2">
      <c r="E378" s="251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</row>
    <row r="379" spans="5:22" s="13" customFormat="1" x14ac:dyDescent="0.2">
      <c r="E379" s="251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</row>
    <row r="380" spans="5:22" s="13" customFormat="1" x14ac:dyDescent="0.2">
      <c r="E380" s="251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  <c r="U380"/>
      <c r="V380"/>
    </row>
    <row r="381" spans="5:22" s="13" customFormat="1" x14ac:dyDescent="0.2">
      <c r="E381" s="251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  <c r="U381"/>
      <c r="V381"/>
    </row>
    <row r="382" spans="5:22" s="13" customFormat="1" x14ac:dyDescent="0.2">
      <c r="E382" s="251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  <c r="U382"/>
      <c r="V382"/>
    </row>
    <row r="383" spans="5:22" s="13" customFormat="1" x14ac:dyDescent="0.2">
      <c r="E383" s="251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</row>
    <row r="384" spans="5:22" s="13" customFormat="1" x14ac:dyDescent="0.2">
      <c r="E384" s="251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  <c r="U384"/>
      <c r="V384"/>
    </row>
    <row r="385" spans="5:22" s="13" customFormat="1" x14ac:dyDescent="0.2">
      <c r="E385" s="251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  <c r="U385"/>
      <c r="V385"/>
    </row>
    <row r="386" spans="5:22" s="13" customFormat="1" x14ac:dyDescent="0.2">
      <c r="E386" s="251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  <c r="U386"/>
      <c r="V386"/>
    </row>
    <row r="387" spans="5:22" s="13" customFormat="1" x14ac:dyDescent="0.2">
      <c r="E387" s="251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  <c r="U387"/>
      <c r="V387"/>
    </row>
    <row r="388" spans="5:22" s="13" customFormat="1" x14ac:dyDescent="0.2">
      <c r="E388" s="251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  <c r="U388"/>
      <c r="V388"/>
    </row>
    <row r="389" spans="5:22" s="13" customFormat="1" x14ac:dyDescent="0.2">
      <c r="E389" s="251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  <c r="U389"/>
      <c r="V389"/>
    </row>
    <row r="390" spans="5:22" s="13" customFormat="1" x14ac:dyDescent="0.2">
      <c r="E390" s="251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  <c r="U390"/>
      <c r="V390"/>
    </row>
    <row r="391" spans="5:22" s="13" customFormat="1" x14ac:dyDescent="0.2">
      <c r="E391" s="251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  <c r="U391"/>
      <c r="V391"/>
    </row>
    <row r="392" spans="5:22" s="13" customFormat="1" x14ac:dyDescent="0.2">
      <c r="E392" s="251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  <c r="U392"/>
      <c r="V392"/>
    </row>
    <row r="393" spans="5:22" s="13" customFormat="1" x14ac:dyDescent="0.2">
      <c r="E393" s="251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  <c r="U393"/>
      <c r="V393"/>
    </row>
    <row r="394" spans="5:22" s="13" customFormat="1" x14ac:dyDescent="0.2">
      <c r="E394" s="251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  <c r="V394"/>
    </row>
    <row r="395" spans="5:22" s="13" customFormat="1" x14ac:dyDescent="0.2">
      <c r="E395" s="251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  <c r="V395"/>
    </row>
    <row r="396" spans="5:22" s="13" customFormat="1" x14ac:dyDescent="0.2">
      <c r="E396" s="251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  <c r="V396"/>
    </row>
    <row r="397" spans="5:22" s="13" customFormat="1" x14ac:dyDescent="0.2">
      <c r="E397" s="251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  <c r="V397"/>
    </row>
    <row r="398" spans="5:22" s="13" customFormat="1" x14ac:dyDescent="0.2">
      <c r="E398" s="251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  <c r="V398"/>
    </row>
    <row r="399" spans="5:22" s="13" customFormat="1" x14ac:dyDescent="0.2">
      <c r="E399" s="251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/>
    </row>
    <row r="400" spans="5:22" s="13" customFormat="1" x14ac:dyDescent="0.2">
      <c r="E400" s="251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  <c r="V400"/>
    </row>
    <row r="401" spans="5:22" s="13" customFormat="1" x14ac:dyDescent="0.2">
      <c r="E401" s="251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  <c r="U401"/>
      <c r="V401"/>
    </row>
    <row r="402" spans="5:22" s="13" customFormat="1" x14ac:dyDescent="0.2">
      <c r="E402" s="251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  <c r="U402"/>
      <c r="V402"/>
    </row>
    <row r="403" spans="5:22" s="13" customFormat="1" x14ac:dyDescent="0.2">
      <c r="E403" s="251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  <c r="U403"/>
      <c r="V403"/>
    </row>
    <row r="404" spans="5:22" s="13" customFormat="1" x14ac:dyDescent="0.2">
      <c r="E404" s="251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  <c r="U404"/>
      <c r="V404"/>
    </row>
    <row r="405" spans="5:22" s="13" customFormat="1" x14ac:dyDescent="0.2">
      <c r="E405" s="251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  <c r="U405"/>
      <c r="V405"/>
    </row>
    <row r="406" spans="5:22" s="13" customFormat="1" x14ac:dyDescent="0.2">
      <c r="E406" s="251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  <c r="U406"/>
      <c r="V406"/>
    </row>
    <row r="407" spans="5:22" s="13" customFormat="1" x14ac:dyDescent="0.2">
      <c r="E407" s="251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  <c r="U407"/>
      <c r="V407"/>
    </row>
    <row r="408" spans="5:22" s="13" customFormat="1" x14ac:dyDescent="0.2">
      <c r="E408" s="251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  <c r="U408"/>
      <c r="V408"/>
    </row>
    <row r="409" spans="5:22" s="13" customFormat="1" x14ac:dyDescent="0.2">
      <c r="E409" s="251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  <c r="U409"/>
      <c r="V409"/>
    </row>
    <row r="410" spans="5:22" s="13" customFormat="1" x14ac:dyDescent="0.2">
      <c r="E410" s="251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</row>
    <row r="411" spans="5:22" s="13" customFormat="1" x14ac:dyDescent="0.2">
      <c r="E411" s="251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  <c r="U411"/>
      <c r="V411"/>
    </row>
    <row r="412" spans="5:22" s="13" customFormat="1" x14ac:dyDescent="0.2">
      <c r="E412" s="251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  <c r="U412"/>
      <c r="V412"/>
    </row>
    <row r="413" spans="5:22" s="13" customFormat="1" x14ac:dyDescent="0.2">
      <c r="E413" s="251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  <c r="U413"/>
      <c r="V413"/>
    </row>
    <row r="414" spans="5:22" s="13" customFormat="1" x14ac:dyDescent="0.2">
      <c r="E414" s="251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</row>
    <row r="415" spans="5:22" s="13" customFormat="1" x14ac:dyDescent="0.2">
      <c r="E415" s="251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  <c r="U415"/>
      <c r="V415"/>
    </row>
    <row r="416" spans="5:22" s="13" customFormat="1" x14ac:dyDescent="0.2">
      <c r="E416" s="251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  <c r="U416"/>
      <c r="V416"/>
    </row>
    <row r="417" spans="5:22" s="13" customFormat="1" x14ac:dyDescent="0.2">
      <c r="E417" s="251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  <c r="U417"/>
      <c r="V417"/>
    </row>
    <row r="418" spans="5:22" s="13" customFormat="1" x14ac:dyDescent="0.2">
      <c r="E418" s="251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</row>
    <row r="419" spans="5:22" s="13" customFormat="1" x14ac:dyDescent="0.2">
      <c r="E419" s="251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  <c r="U419"/>
      <c r="V419"/>
    </row>
    <row r="420" spans="5:22" s="13" customFormat="1" x14ac:dyDescent="0.2">
      <c r="E420" s="251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  <c r="U420"/>
      <c r="V420"/>
    </row>
    <row r="421" spans="5:22" s="13" customFormat="1" x14ac:dyDescent="0.2">
      <c r="E421" s="251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  <c r="U421"/>
      <c r="V421"/>
    </row>
    <row r="422" spans="5:22" s="13" customFormat="1" x14ac:dyDescent="0.2">
      <c r="E422" s="251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  <c r="U422"/>
      <c r="V422"/>
    </row>
    <row r="423" spans="5:22" s="13" customFormat="1" x14ac:dyDescent="0.2">
      <c r="E423" s="251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  <c r="U423"/>
      <c r="V423"/>
    </row>
    <row r="424" spans="5:22" s="13" customFormat="1" x14ac:dyDescent="0.2">
      <c r="E424" s="251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  <c r="U424"/>
      <c r="V424"/>
    </row>
    <row r="425" spans="5:22" s="13" customFormat="1" x14ac:dyDescent="0.2">
      <c r="E425" s="251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  <c r="U425"/>
      <c r="V425"/>
    </row>
    <row r="426" spans="5:22" s="13" customFormat="1" x14ac:dyDescent="0.2">
      <c r="E426" s="251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  <c r="U426"/>
      <c r="V426"/>
    </row>
    <row r="427" spans="5:22" s="13" customFormat="1" x14ac:dyDescent="0.2">
      <c r="E427" s="251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  <c r="U427"/>
      <c r="V427"/>
    </row>
    <row r="428" spans="5:22" s="13" customFormat="1" x14ac:dyDescent="0.2">
      <c r="E428" s="251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  <c r="U428"/>
      <c r="V428"/>
    </row>
    <row r="429" spans="5:22" s="13" customFormat="1" x14ac:dyDescent="0.2">
      <c r="E429" s="251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  <c r="U429"/>
      <c r="V429"/>
    </row>
    <row r="430" spans="5:22" s="13" customFormat="1" x14ac:dyDescent="0.2">
      <c r="E430" s="251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  <c r="U430"/>
      <c r="V430"/>
    </row>
    <row r="431" spans="5:22" s="13" customFormat="1" x14ac:dyDescent="0.2">
      <c r="E431" s="251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  <c r="U431"/>
      <c r="V431"/>
    </row>
    <row r="432" spans="5:22" s="13" customFormat="1" x14ac:dyDescent="0.2">
      <c r="E432" s="251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  <c r="U432"/>
      <c r="V432"/>
    </row>
    <row r="433" spans="5:22" s="13" customFormat="1" x14ac:dyDescent="0.2">
      <c r="E433" s="251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  <c r="U433"/>
      <c r="V433"/>
    </row>
    <row r="434" spans="5:22" s="13" customFormat="1" x14ac:dyDescent="0.2">
      <c r="E434" s="251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  <c r="U434"/>
      <c r="V434"/>
    </row>
    <row r="435" spans="5:22" s="13" customFormat="1" x14ac:dyDescent="0.2">
      <c r="E435" s="251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/>
      <c r="V435"/>
    </row>
    <row r="436" spans="5:22" s="13" customFormat="1" x14ac:dyDescent="0.2">
      <c r="E436" s="251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/>
      <c r="V436"/>
    </row>
    <row r="437" spans="5:22" s="13" customFormat="1" x14ac:dyDescent="0.2">
      <c r="E437" s="251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/>
      <c r="V437"/>
    </row>
    <row r="438" spans="5:22" s="13" customFormat="1" x14ac:dyDescent="0.2">
      <c r="E438" s="251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  <c r="U438"/>
      <c r="V438"/>
    </row>
    <row r="439" spans="5:22" s="13" customFormat="1" x14ac:dyDescent="0.2">
      <c r="E439" s="251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  <c r="U439"/>
      <c r="V439"/>
    </row>
    <row r="440" spans="5:22" s="13" customFormat="1" x14ac:dyDescent="0.2">
      <c r="E440" s="251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</row>
    <row r="441" spans="5:22" s="13" customFormat="1" x14ac:dyDescent="0.2">
      <c r="E441" s="25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</row>
    <row r="442" spans="5:22" s="13" customFormat="1" x14ac:dyDescent="0.2">
      <c r="E442" s="251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  <c r="U442"/>
      <c r="V442"/>
    </row>
    <row r="443" spans="5:22" s="13" customFormat="1" x14ac:dyDescent="0.2">
      <c r="E443" s="251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  <c r="U443"/>
      <c r="V443"/>
    </row>
    <row r="444" spans="5:22" s="13" customFormat="1" x14ac:dyDescent="0.2">
      <c r="E444" s="251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  <c r="U444"/>
      <c r="V444"/>
    </row>
    <row r="445" spans="5:22" s="13" customFormat="1" x14ac:dyDescent="0.2">
      <c r="E445" s="251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  <c r="U445"/>
      <c r="V445"/>
    </row>
    <row r="446" spans="5:22" s="13" customFormat="1" x14ac:dyDescent="0.2">
      <c r="E446" s="251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  <c r="U446"/>
      <c r="V446"/>
    </row>
    <row r="447" spans="5:22" s="13" customFormat="1" x14ac:dyDescent="0.2">
      <c r="E447" s="251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  <c r="U447"/>
      <c r="V447"/>
    </row>
    <row r="448" spans="5:22" s="13" customFormat="1" x14ac:dyDescent="0.2">
      <c r="E448" s="251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  <c r="U448"/>
      <c r="V448"/>
    </row>
    <row r="449" spans="5:22" s="13" customFormat="1" x14ac:dyDescent="0.2">
      <c r="E449" s="251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  <c r="U449"/>
      <c r="V449"/>
    </row>
    <row r="450" spans="5:22" s="13" customFormat="1" x14ac:dyDescent="0.2">
      <c r="E450" s="251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</row>
    <row r="451" spans="5:22" s="13" customFormat="1" x14ac:dyDescent="0.2">
      <c r="E451" s="2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</row>
    <row r="452" spans="5:22" s="13" customFormat="1" x14ac:dyDescent="0.2">
      <c r="E452" s="251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</row>
    <row r="453" spans="5:22" s="13" customFormat="1" x14ac:dyDescent="0.2">
      <c r="E453" s="251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</row>
    <row r="454" spans="5:22" s="13" customFormat="1" x14ac:dyDescent="0.2">
      <c r="E454" s="251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</row>
    <row r="455" spans="5:22" s="13" customFormat="1" x14ac:dyDescent="0.2">
      <c r="E455" s="251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</row>
    <row r="456" spans="5:22" s="13" customFormat="1" x14ac:dyDescent="0.2">
      <c r="E456" s="251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</row>
    <row r="457" spans="5:22" s="13" customFormat="1" x14ac:dyDescent="0.2">
      <c r="E457" s="251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</row>
    <row r="458" spans="5:22" s="13" customFormat="1" x14ac:dyDescent="0.2">
      <c r="E458" s="251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</row>
    <row r="459" spans="5:22" s="13" customFormat="1" x14ac:dyDescent="0.2">
      <c r="E459" s="251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</row>
    <row r="460" spans="5:22" s="13" customFormat="1" x14ac:dyDescent="0.2">
      <c r="E460" s="251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</row>
    <row r="461" spans="5:22" s="13" customFormat="1" x14ac:dyDescent="0.2">
      <c r="E461" s="251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  <c r="T461"/>
      <c r="U461"/>
      <c r="V461"/>
    </row>
    <row r="462" spans="5:22" s="13" customFormat="1" x14ac:dyDescent="0.2">
      <c r="E462" s="251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  <c r="T462"/>
      <c r="U462"/>
      <c r="V462"/>
    </row>
    <row r="463" spans="5:22" s="13" customFormat="1" x14ac:dyDescent="0.2">
      <c r="E463" s="251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  <c r="U463"/>
      <c r="V463"/>
    </row>
    <row r="464" spans="5:22" s="13" customFormat="1" x14ac:dyDescent="0.2">
      <c r="E464" s="251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  <c r="T464"/>
      <c r="U464"/>
      <c r="V464"/>
    </row>
    <row r="465" spans="5:22" s="13" customFormat="1" x14ac:dyDescent="0.2">
      <c r="E465" s="251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  <c r="T465"/>
      <c r="U465"/>
      <c r="V465"/>
    </row>
    <row r="466" spans="5:22" s="13" customFormat="1" x14ac:dyDescent="0.2">
      <c r="E466" s="251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  <c r="U466"/>
      <c r="V466"/>
    </row>
    <row r="467" spans="5:22" s="13" customFormat="1" x14ac:dyDescent="0.2">
      <c r="E467" s="251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  <c r="U467"/>
      <c r="V467"/>
    </row>
    <row r="468" spans="5:22" s="13" customFormat="1" x14ac:dyDescent="0.2">
      <c r="E468" s="251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</row>
    <row r="469" spans="5:22" s="13" customFormat="1" x14ac:dyDescent="0.2">
      <c r="E469" s="251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  <c r="U469"/>
      <c r="V469"/>
    </row>
    <row r="470" spans="5:22" s="13" customFormat="1" x14ac:dyDescent="0.2">
      <c r="E470" s="251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  <c r="U470"/>
      <c r="V470"/>
    </row>
    <row r="471" spans="5:22" s="13" customFormat="1" x14ac:dyDescent="0.2">
      <c r="E471" s="251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  <c r="T471"/>
      <c r="U471"/>
      <c r="V471"/>
    </row>
    <row r="472" spans="5:22" s="13" customFormat="1" x14ac:dyDescent="0.2">
      <c r="E472" s="251"/>
      <c r="F472"/>
      <c r="G472"/>
      <c r="H472"/>
      <c r="I472"/>
      <c r="J472"/>
      <c r="K472"/>
      <c r="L472"/>
      <c r="M472"/>
      <c r="N472"/>
      <c r="O472"/>
      <c r="P472"/>
      <c r="Q472"/>
      <c r="R472"/>
      <c r="S472"/>
      <c r="T472"/>
      <c r="U472"/>
      <c r="V472"/>
    </row>
    <row r="473" spans="5:22" s="13" customFormat="1" x14ac:dyDescent="0.2">
      <c r="E473" s="251"/>
      <c r="F473"/>
      <c r="G473"/>
      <c r="H473"/>
      <c r="I473"/>
      <c r="J473"/>
      <c r="K473"/>
      <c r="L473"/>
      <c r="M473"/>
      <c r="N473"/>
      <c r="O473"/>
      <c r="P473"/>
      <c r="Q473"/>
      <c r="R473"/>
      <c r="S473"/>
      <c r="T473"/>
      <c r="U473"/>
      <c r="V473"/>
    </row>
    <row r="474" spans="5:22" s="13" customFormat="1" x14ac:dyDescent="0.2">
      <c r="E474" s="251"/>
      <c r="F474"/>
      <c r="G474"/>
      <c r="H474"/>
      <c r="I474"/>
      <c r="J474"/>
      <c r="K474"/>
      <c r="L474"/>
      <c r="M474"/>
      <c r="N474"/>
      <c r="O474"/>
      <c r="P474"/>
      <c r="Q474"/>
      <c r="R474"/>
      <c r="S474"/>
      <c r="T474"/>
      <c r="U474"/>
      <c r="V474"/>
    </row>
    <row r="475" spans="5:22" s="13" customFormat="1" x14ac:dyDescent="0.2">
      <c r="E475" s="251"/>
      <c r="F475"/>
      <c r="G475"/>
      <c r="H475"/>
      <c r="I475"/>
      <c r="J475"/>
      <c r="K475"/>
      <c r="L475"/>
      <c r="M475"/>
      <c r="N475"/>
      <c r="O475"/>
      <c r="P475"/>
      <c r="Q475"/>
      <c r="R475"/>
      <c r="S475"/>
      <c r="T475"/>
      <c r="U475"/>
      <c r="V475"/>
    </row>
    <row r="476" spans="5:22" s="13" customFormat="1" x14ac:dyDescent="0.2">
      <c r="E476" s="251"/>
      <c r="F476"/>
      <c r="G476"/>
      <c r="H476"/>
      <c r="I476"/>
      <c r="J476"/>
      <c r="K476"/>
      <c r="L476"/>
      <c r="M476"/>
      <c r="N476"/>
      <c r="O476"/>
      <c r="P476"/>
      <c r="Q476"/>
      <c r="R476"/>
      <c r="S476"/>
      <c r="T476"/>
      <c r="U476"/>
      <c r="V476"/>
    </row>
    <row r="477" spans="5:22" s="13" customFormat="1" x14ac:dyDescent="0.2">
      <c r="E477" s="251"/>
      <c r="F477"/>
      <c r="G477"/>
      <c r="H477"/>
      <c r="I477"/>
      <c r="J477"/>
      <c r="K477"/>
      <c r="L477"/>
      <c r="M477"/>
      <c r="N477"/>
      <c r="O477"/>
      <c r="P477"/>
      <c r="Q477"/>
      <c r="R477"/>
      <c r="S477"/>
      <c r="T477"/>
      <c r="U477"/>
      <c r="V477"/>
    </row>
    <row r="478" spans="5:22" s="13" customFormat="1" x14ac:dyDescent="0.2">
      <c r="E478" s="251"/>
      <c r="F478"/>
      <c r="G478"/>
      <c r="H478"/>
      <c r="I478"/>
      <c r="J478"/>
      <c r="K478"/>
      <c r="L478"/>
      <c r="M478"/>
      <c r="N478"/>
      <c r="O478"/>
      <c r="P478"/>
      <c r="Q478"/>
      <c r="R478"/>
      <c r="S478"/>
      <c r="T478"/>
      <c r="U478"/>
      <c r="V478"/>
    </row>
    <row r="479" spans="5:22" s="13" customFormat="1" x14ac:dyDescent="0.2">
      <c r="E479" s="251"/>
      <c r="F479"/>
      <c r="G479"/>
      <c r="H479"/>
      <c r="I479"/>
      <c r="J479"/>
      <c r="K479"/>
      <c r="L479"/>
      <c r="M479"/>
      <c r="N479"/>
      <c r="O479"/>
      <c r="P479"/>
      <c r="Q479"/>
      <c r="R479"/>
      <c r="S479"/>
      <c r="T479"/>
      <c r="U479"/>
      <c r="V479"/>
    </row>
    <row r="480" spans="5:22" s="13" customFormat="1" x14ac:dyDescent="0.2">
      <c r="E480" s="251"/>
      <c r="F480"/>
      <c r="G480"/>
      <c r="H480"/>
      <c r="I480"/>
      <c r="J480"/>
      <c r="K480"/>
      <c r="L480"/>
      <c r="M480"/>
      <c r="N480"/>
      <c r="O480"/>
      <c r="P480"/>
      <c r="Q480"/>
      <c r="R480"/>
      <c r="S480"/>
      <c r="T480"/>
      <c r="U480"/>
      <c r="V480"/>
    </row>
    <row r="481" spans="5:22" s="13" customFormat="1" x14ac:dyDescent="0.2">
      <c r="E481" s="251"/>
      <c r="F481"/>
      <c r="G481"/>
      <c r="H481"/>
      <c r="I481"/>
      <c r="J481"/>
      <c r="K481"/>
      <c r="L481"/>
      <c r="M481"/>
      <c r="N481"/>
      <c r="O481"/>
      <c r="P481"/>
      <c r="Q481"/>
      <c r="R481"/>
      <c r="S481"/>
      <c r="T481"/>
      <c r="U481"/>
      <c r="V481"/>
    </row>
    <row r="482" spans="5:22" s="13" customFormat="1" x14ac:dyDescent="0.2">
      <c r="E482" s="251"/>
      <c r="F482"/>
      <c r="G482"/>
      <c r="H482"/>
      <c r="I482"/>
      <c r="J482"/>
      <c r="K482"/>
      <c r="L482"/>
      <c r="M482"/>
      <c r="N482"/>
      <c r="O482"/>
      <c r="P482"/>
      <c r="Q482"/>
      <c r="R482"/>
      <c r="S482"/>
      <c r="T482"/>
      <c r="U482"/>
      <c r="V482"/>
    </row>
    <row r="483" spans="5:22" s="13" customFormat="1" x14ac:dyDescent="0.2">
      <c r="E483" s="251"/>
      <c r="F483"/>
      <c r="G483"/>
      <c r="H483"/>
      <c r="I483"/>
      <c r="J483"/>
      <c r="K483"/>
      <c r="L483"/>
      <c r="M483"/>
      <c r="N483"/>
      <c r="O483"/>
      <c r="P483"/>
      <c r="Q483"/>
      <c r="R483"/>
      <c r="S483"/>
      <c r="T483"/>
      <c r="U483"/>
      <c r="V483"/>
    </row>
    <row r="484" spans="5:22" s="13" customFormat="1" x14ac:dyDescent="0.2">
      <c r="E484" s="251"/>
      <c r="F484"/>
      <c r="G484"/>
      <c r="H484"/>
      <c r="I484"/>
      <c r="J484"/>
      <c r="K484"/>
      <c r="L484"/>
      <c r="M484"/>
      <c r="N484"/>
      <c r="O484"/>
      <c r="P484"/>
      <c r="Q484"/>
      <c r="R484"/>
      <c r="S484"/>
      <c r="T484"/>
      <c r="U484"/>
      <c r="V484"/>
    </row>
    <row r="485" spans="5:22" s="13" customFormat="1" x14ac:dyDescent="0.2">
      <c r="E485" s="251"/>
      <c r="F485"/>
      <c r="G485"/>
      <c r="H485"/>
      <c r="I485"/>
      <c r="J485"/>
      <c r="K485"/>
      <c r="L485"/>
      <c r="M485"/>
      <c r="N485"/>
      <c r="O485"/>
      <c r="P485"/>
      <c r="Q485"/>
      <c r="R485"/>
      <c r="S485"/>
      <c r="T485"/>
      <c r="U485"/>
      <c r="V485"/>
    </row>
    <row r="486" spans="5:22" s="13" customFormat="1" x14ac:dyDescent="0.2">
      <c r="E486" s="251"/>
      <c r="F486"/>
      <c r="G486"/>
      <c r="H486"/>
      <c r="I486"/>
      <c r="J486"/>
      <c r="K486"/>
      <c r="L486"/>
      <c r="M486"/>
      <c r="N486"/>
      <c r="O486"/>
      <c r="P486"/>
      <c r="Q486"/>
      <c r="R486"/>
      <c r="S486"/>
      <c r="T486"/>
      <c r="U486"/>
      <c r="V486"/>
    </row>
    <row r="487" spans="5:22" s="13" customFormat="1" x14ac:dyDescent="0.2">
      <c r="E487" s="251"/>
      <c r="F487"/>
      <c r="G487"/>
      <c r="H487"/>
      <c r="I487"/>
      <c r="J487"/>
      <c r="K487"/>
      <c r="L487"/>
      <c r="M487"/>
      <c r="N487"/>
      <c r="O487"/>
      <c r="P487"/>
      <c r="Q487"/>
      <c r="R487"/>
      <c r="S487"/>
      <c r="T487"/>
      <c r="U487"/>
      <c r="V487"/>
    </row>
    <row r="488" spans="5:22" s="13" customFormat="1" x14ac:dyDescent="0.2">
      <c r="E488" s="251"/>
      <c r="F488"/>
      <c r="G488"/>
      <c r="H488"/>
      <c r="I488"/>
      <c r="J488"/>
      <c r="K488"/>
      <c r="L488"/>
      <c r="M488"/>
      <c r="N488"/>
      <c r="O488"/>
      <c r="P488"/>
      <c r="Q488"/>
      <c r="R488"/>
      <c r="S488"/>
      <c r="T488"/>
      <c r="U488"/>
      <c r="V488"/>
    </row>
    <row r="489" spans="5:22" s="13" customFormat="1" x14ac:dyDescent="0.2">
      <c r="E489" s="251"/>
      <c r="F489"/>
      <c r="G489"/>
      <c r="H489"/>
      <c r="I489"/>
      <c r="J489"/>
      <c r="K489"/>
      <c r="L489"/>
      <c r="M489"/>
      <c r="N489"/>
      <c r="O489"/>
      <c r="P489"/>
      <c r="Q489"/>
      <c r="R489"/>
      <c r="S489"/>
      <c r="T489"/>
      <c r="U489"/>
      <c r="V489"/>
    </row>
    <row r="490" spans="5:22" s="13" customFormat="1" x14ac:dyDescent="0.2">
      <c r="E490" s="251"/>
      <c r="F490"/>
      <c r="G490"/>
      <c r="H490"/>
      <c r="I490"/>
      <c r="J490"/>
      <c r="K490"/>
      <c r="L490"/>
      <c r="M490"/>
      <c r="N490"/>
      <c r="O490"/>
      <c r="P490"/>
      <c r="Q490"/>
      <c r="R490"/>
      <c r="S490"/>
      <c r="T490"/>
      <c r="U490"/>
      <c r="V490"/>
    </row>
    <row r="491" spans="5:22" s="13" customFormat="1" x14ac:dyDescent="0.2">
      <c r="E491" s="251"/>
      <c r="F491"/>
      <c r="G491"/>
      <c r="H491"/>
      <c r="I491"/>
      <c r="J491"/>
      <c r="K491"/>
      <c r="L491"/>
      <c r="M491"/>
      <c r="N491"/>
      <c r="O491"/>
      <c r="P491"/>
      <c r="Q491"/>
      <c r="R491"/>
      <c r="S491"/>
      <c r="T491"/>
      <c r="U491"/>
      <c r="V491"/>
    </row>
    <row r="492" spans="5:22" s="13" customFormat="1" x14ac:dyDescent="0.2">
      <c r="E492" s="251"/>
      <c r="F492"/>
      <c r="G492"/>
      <c r="H492"/>
      <c r="I492"/>
      <c r="J492"/>
      <c r="K492"/>
      <c r="L492"/>
      <c r="M492"/>
      <c r="N492"/>
      <c r="O492"/>
      <c r="P492"/>
      <c r="Q492"/>
      <c r="R492"/>
      <c r="S492"/>
      <c r="T492"/>
      <c r="U492"/>
      <c r="V492"/>
    </row>
    <row r="493" spans="5:22" s="13" customFormat="1" x14ac:dyDescent="0.2">
      <c r="E493" s="251"/>
      <c r="F493"/>
      <c r="G493"/>
      <c r="H493"/>
      <c r="I493"/>
      <c r="J493"/>
      <c r="K493"/>
      <c r="L493"/>
      <c r="M493"/>
      <c r="N493"/>
      <c r="O493"/>
      <c r="P493"/>
      <c r="Q493"/>
      <c r="R493"/>
      <c r="S493"/>
      <c r="T493"/>
      <c r="U493"/>
      <c r="V493"/>
    </row>
    <row r="494" spans="5:22" s="13" customFormat="1" x14ac:dyDescent="0.2">
      <c r="E494" s="251"/>
      <c r="F494"/>
      <c r="G494"/>
      <c r="H494"/>
      <c r="I494"/>
      <c r="J494"/>
      <c r="K494"/>
      <c r="L494"/>
      <c r="M494"/>
      <c r="N494"/>
      <c r="O494"/>
      <c r="P494"/>
      <c r="Q494"/>
      <c r="R494"/>
      <c r="S494"/>
      <c r="T494"/>
      <c r="U494"/>
      <c r="V494"/>
    </row>
    <row r="495" spans="5:22" s="13" customFormat="1" x14ac:dyDescent="0.2">
      <c r="E495" s="251"/>
      <c r="F495"/>
      <c r="G495"/>
      <c r="H495"/>
      <c r="I495"/>
      <c r="J495"/>
      <c r="K495"/>
      <c r="L495"/>
      <c r="M495"/>
      <c r="N495"/>
      <c r="O495"/>
      <c r="P495"/>
      <c r="Q495"/>
      <c r="R495"/>
      <c r="S495"/>
      <c r="T495"/>
      <c r="U495"/>
      <c r="V495"/>
    </row>
    <row r="496" spans="5:22" s="13" customFormat="1" x14ac:dyDescent="0.2">
      <c r="E496" s="251"/>
      <c r="F496"/>
      <c r="G496"/>
      <c r="H496"/>
      <c r="I496"/>
      <c r="J496"/>
      <c r="K496"/>
      <c r="L496"/>
      <c r="M496"/>
      <c r="N496"/>
      <c r="O496"/>
      <c r="P496"/>
      <c r="Q496"/>
      <c r="R496"/>
      <c r="S496"/>
      <c r="T496"/>
      <c r="U496"/>
      <c r="V496"/>
    </row>
    <row r="497" spans="5:22" s="13" customFormat="1" x14ac:dyDescent="0.2">
      <c r="E497" s="251"/>
      <c r="F497"/>
      <c r="G497"/>
      <c r="H497"/>
      <c r="I497"/>
      <c r="J497"/>
      <c r="K497"/>
      <c r="L497"/>
      <c r="M497"/>
      <c r="N497"/>
      <c r="O497"/>
      <c r="P497"/>
      <c r="Q497"/>
      <c r="R497"/>
      <c r="S497"/>
      <c r="T497"/>
      <c r="U497"/>
      <c r="V497"/>
    </row>
    <row r="498" spans="5:22" s="13" customFormat="1" x14ac:dyDescent="0.2">
      <c r="E498" s="251"/>
      <c r="F498"/>
      <c r="G498"/>
      <c r="H498"/>
      <c r="I498"/>
      <c r="J498"/>
      <c r="K498"/>
      <c r="L498"/>
      <c r="M498"/>
      <c r="N498"/>
      <c r="O498"/>
      <c r="P498"/>
      <c r="Q498"/>
      <c r="R498"/>
      <c r="S498"/>
      <c r="T498"/>
      <c r="U498"/>
      <c r="V498"/>
    </row>
    <row r="499" spans="5:22" s="13" customFormat="1" x14ac:dyDescent="0.2">
      <c r="E499" s="251"/>
      <c r="F499"/>
      <c r="G499"/>
      <c r="H499"/>
      <c r="I499"/>
      <c r="J499"/>
      <c r="K499"/>
      <c r="L499"/>
      <c r="M499"/>
      <c r="N499"/>
      <c r="O499"/>
      <c r="P499"/>
      <c r="Q499"/>
      <c r="R499"/>
      <c r="S499"/>
      <c r="T499"/>
      <c r="U499"/>
      <c r="V499"/>
    </row>
    <row r="500" spans="5:22" s="13" customFormat="1" x14ac:dyDescent="0.2">
      <c r="E500" s="251"/>
      <c r="F500"/>
      <c r="G500"/>
      <c r="H500"/>
      <c r="I500"/>
      <c r="J500"/>
      <c r="K500"/>
      <c r="L500"/>
      <c r="M500"/>
      <c r="N500"/>
      <c r="O500"/>
      <c r="P500"/>
      <c r="Q500"/>
      <c r="R500"/>
      <c r="S500"/>
      <c r="T500"/>
      <c r="U500"/>
      <c r="V500"/>
    </row>
    <row r="501" spans="5:22" s="13" customFormat="1" x14ac:dyDescent="0.2">
      <c r="E501" s="251"/>
      <c r="F501"/>
      <c r="G501"/>
      <c r="H501"/>
      <c r="I501"/>
      <c r="J501"/>
      <c r="K501"/>
      <c r="L501"/>
      <c r="M501"/>
      <c r="N501"/>
      <c r="O501"/>
      <c r="P501"/>
      <c r="Q501"/>
      <c r="R501"/>
      <c r="S501"/>
      <c r="T501"/>
      <c r="U501"/>
      <c r="V501"/>
    </row>
    <row r="502" spans="5:22" s="13" customFormat="1" x14ac:dyDescent="0.2">
      <c r="E502" s="251"/>
      <c r="F502"/>
      <c r="G502"/>
      <c r="H502"/>
      <c r="I502"/>
      <c r="J502"/>
      <c r="K502"/>
      <c r="L502"/>
      <c r="M502"/>
      <c r="N502"/>
      <c r="O502"/>
      <c r="P502"/>
      <c r="Q502"/>
      <c r="R502"/>
      <c r="S502"/>
      <c r="T502"/>
      <c r="U502"/>
      <c r="V502"/>
    </row>
    <row r="503" spans="5:22" s="13" customFormat="1" x14ac:dyDescent="0.2">
      <c r="E503" s="251"/>
      <c r="F503"/>
      <c r="G503"/>
      <c r="H503"/>
      <c r="I503"/>
      <c r="J503"/>
      <c r="K503"/>
      <c r="L503"/>
      <c r="M503"/>
      <c r="N503"/>
      <c r="O503"/>
      <c r="P503"/>
      <c r="Q503"/>
      <c r="R503"/>
      <c r="S503"/>
      <c r="T503"/>
      <c r="U503"/>
      <c r="V503"/>
    </row>
    <row r="504" spans="5:22" s="13" customFormat="1" x14ac:dyDescent="0.2">
      <c r="E504" s="251"/>
      <c r="F504"/>
      <c r="G504"/>
      <c r="H504"/>
      <c r="I504"/>
      <c r="J504"/>
      <c r="K504"/>
      <c r="L504"/>
      <c r="M504"/>
      <c r="N504"/>
      <c r="O504"/>
      <c r="P504"/>
      <c r="Q504"/>
      <c r="R504"/>
      <c r="S504"/>
      <c r="T504"/>
      <c r="U504"/>
      <c r="V504"/>
    </row>
    <row r="505" spans="5:22" s="13" customFormat="1" x14ac:dyDescent="0.2">
      <c r="E505" s="251"/>
      <c r="F505"/>
      <c r="G505"/>
      <c r="H505"/>
      <c r="I505"/>
      <c r="J505"/>
      <c r="K505"/>
      <c r="L505"/>
      <c r="M505"/>
      <c r="N505"/>
      <c r="O505"/>
      <c r="P505"/>
      <c r="Q505"/>
      <c r="R505"/>
      <c r="S505"/>
      <c r="T505"/>
      <c r="U505"/>
      <c r="V505"/>
    </row>
    <row r="506" spans="5:22" s="13" customFormat="1" x14ac:dyDescent="0.2">
      <c r="E506" s="251"/>
      <c r="F506"/>
      <c r="G506"/>
      <c r="H506"/>
      <c r="I506"/>
      <c r="J506"/>
      <c r="K506"/>
      <c r="L506"/>
      <c r="M506"/>
      <c r="N506"/>
      <c r="O506"/>
      <c r="P506"/>
      <c r="Q506"/>
      <c r="R506"/>
      <c r="S506"/>
      <c r="T506"/>
      <c r="U506"/>
      <c r="V506"/>
    </row>
    <row r="507" spans="5:22" s="13" customFormat="1" x14ac:dyDescent="0.2">
      <c r="E507" s="251"/>
      <c r="F507"/>
      <c r="G507"/>
      <c r="H507"/>
      <c r="I507"/>
      <c r="J507"/>
      <c r="K507"/>
      <c r="L507"/>
      <c r="M507"/>
      <c r="N507"/>
      <c r="O507"/>
      <c r="P507"/>
      <c r="Q507"/>
      <c r="R507"/>
      <c r="S507"/>
      <c r="T507"/>
      <c r="U507"/>
      <c r="V507"/>
    </row>
    <row r="508" spans="5:22" s="13" customFormat="1" x14ac:dyDescent="0.2">
      <c r="E508" s="251"/>
      <c r="F508"/>
      <c r="G508"/>
      <c r="H508"/>
      <c r="I508"/>
      <c r="J508"/>
      <c r="K508"/>
      <c r="L508"/>
      <c r="M508"/>
      <c r="N508"/>
      <c r="O508"/>
      <c r="P508"/>
      <c r="Q508"/>
      <c r="R508"/>
      <c r="S508"/>
      <c r="T508"/>
      <c r="U508"/>
      <c r="V508"/>
    </row>
    <row r="509" spans="5:22" s="13" customFormat="1" x14ac:dyDescent="0.2">
      <c r="E509" s="251"/>
      <c r="F509"/>
      <c r="G509"/>
      <c r="H509"/>
      <c r="I509"/>
      <c r="J509"/>
      <c r="K509"/>
      <c r="L509"/>
      <c r="M509"/>
      <c r="N509"/>
      <c r="O509"/>
      <c r="P509"/>
      <c r="Q509"/>
      <c r="R509"/>
      <c r="S509"/>
      <c r="T509"/>
      <c r="U509"/>
      <c r="V509"/>
    </row>
    <row r="510" spans="5:22" s="13" customFormat="1" x14ac:dyDescent="0.2">
      <c r="E510" s="251"/>
      <c r="F510"/>
      <c r="G510"/>
      <c r="H510"/>
      <c r="I510"/>
      <c r="J510"/>
      <c r="K510"/>
      <c r="L510"/>
      <c r="M510"/>
      <c r="N510"/>
      <c r="O510"/>
      <c r="P510"/>
      <c r="Q510"/>
      <c r="R510"/>
      <c r="S510"/>
      <c r="T510"/>
      <c r="U510"/>
      <c r="V510"/>
    </row>
    <row r="511" spans="5:22" s="13" customFormat="1" x14ac:dyDescent="0.2">
      <c r="E511" s="251"/>
      <c r="F511"/>
      <c r="G511"/>
      <c r="H511"/>
      <c r="I511"/>
      <c r="J511"/>
      <c r="K511"/>
      <c r="L511"/>
      <c r="M511"/>
      <c r="N511"/>
      <c r="O511"/>
      <c r="P511"/>
      <c r="Q511"/>
      <c r="R511"/>
      <c r="S511"/>
      <c r="T511"/>
      <c r="U511"/>
      <c r="V511"/>
    </row>
    <row r="512" spans="5:22" s="13" customFormat="1" x14ac:dyDescent="0.2">
      <c r="E512" s="251"/>
      <c r="F512"/>
      <c r="G512"/>
      <c r="H512"/>
      <c r="I512"/>
      <c r="J512"/>
      <c r="K512"/>
      <c r="L512"/>
      <c r="M512"/>
      <c r="N512"/>
      <c r="O512"/>
      <c r="P512"/>
      <c r="Q512"/>
      <c r="R512"/>
      <c r="S512"/>
      <c r="T512"/>
      <c r="U512"/>
      <c r="V512"/>
    </row>
    <row r="513" spans="5:22" s="13" customFormat="1" x14ac:dyDescent="0.2">
      <c r="E513" s="251"/>
      <c r="F513"/>
      <c r="G513"/>
      <c r="H513"/>
      <c r="I513"/>
      <c r="J513"/>
      <c r="K513"/>
      <c r="L513"/>
      <c r="M513"/>
      <c r="N513"/>
      <c r="O513"/>
      <c r="P513"/>
      <c r="Q513"/>
      <c r="R513"/>
      <c r="S513"/>
      <c r="T513"/>
      <c r="U513"/>
      <c r="V513"/>
    </row>
    <row r="514" spans="5:22" s="13" customFormat="1" x14ac:dyDescent="0.2">
      <c r="E514" s="251"/>
      <c r="F514"/>
      <c r="G514"/>
      <c r="H514"/>
      <c r="I514"/>
      <c r="J514"/>
      <c r="K514"/>
      <c r="L514"/>
      <c r="M514"/>
      <c r="N514"/>
      <c r="O514"/>
      <c r="P514"/>
      <c r="Q514"/>
      <c r="R514"/>
      <c r="S514"/>
      <c r="T514"/>
      <c r="U514"/>
      <c r="V514"/>
    </row>
    <row r="515" spans="5:22" s="13" customFormat="1" x14ac:dyDescent="0.2">
      <c r="E515" s="251"/>
      <c r="F515"/>
      <c r="G515"/>
      <c r="H515"/>
      <c r="I515"/>
      <c r="J515"/>
      <c r="K515"/>
      <c r="L515"/>
      <c r="M515"/>
      <c r="N515"/>
      <c r="O515"/>
      <c r="P515"/>
      <c r="Q515"/>
      <c r="R515"/>
      <c r="S515"/>
      <c r="T515"/>
      <c r="U515"/>
      <c r="V515"/>
    </row>
    <row r="516" spans="5:22" s="13" customFormat="1" x14ac:dyDescent="0.2">
      <c r="E516" s="251"/>
      <c r="F516"/>
      <c r="G516"/>
      <c r="H516"/>
      <c r="I516"/>
      <c r="J516"/>
      <c r="K516"/>
      <c r="L516"/>
      <c r="M516"/>
      <c r="N516"/>
      <c r="O516"/>
      <c r="P516"/>
      <c r="Q516"/>
      <c r="R516"/>
      <c r="S516"/>
      <c r="T516"/>
      <c r="U516"/>
      <c r="V516"/>
    </row>
    <row r="517" spans="5:22" s="13" customFormat="1" x14ac:dyDescent="0.2">
      <c r="E517" s="251"/>
      <c r="F517"/>
      <c r="G517"/>
      <c r="H517"/>
      <c r="I517"/>
      <c r="J517"/>
      <c r="K517"/>
      <c r="L517"/>
      <c r="M517"/>
      <c r="N517"/>
      <c r="O517"/>
      <c r="P517"/>
      <c r="Q517"/>
      <c r="R517"/>
      <c r="S517"/>
      <c r="T517"/>
      <c r="U517"/>
      <c r="V517"/>
    </row>
    <row r="518" spans="5:22" s="13" customFormat="1" x14ac:dyDescent="0.2">
      <c r="E518" s="251"/>
      <c r="F518"/>
      <c r="G518"/>
      <c r="H518"/>
      <c r="I518"/>
      <c r="J518"/>
      <c r="K518"/>
      <c r="L518"/>
      <c r="M518"/>
      <c r="N518"/>
      <c r="O518"/>
      <c r="P518"/>
      <c r="Q518"/>
      <c r="R518"/>
      <c r="S518"/>
      <c r="T518"/>
      <c r="U518"/>
      <c r="V518"/>
    </row>
    <row r="519" spans="5:22" s="13" customFormat="1" x14ac:dyDescent="0.2">
      <c r="E519" s="251"/>
      <c r="F519"/>
      <c r="G519"/>
      <c r="H519"/>
      <c r="I519"/>
      <c r="J519"/>
      <c r="K519"/>
      <c r="L519"/>
      <c r="M519"/>
      <c r="N519"/>
      <c r="O519"/>
      <c r="P519"/>
      <c r="Q519"/>
      <c r="R519"/>
      <c r="S519"/>
      <c r="T519"/>
      <c r="U519"/>
      <c r="V519"/>
    </row>
    <row r="520" spans="5:22" s="13" customFormat="1" x14ac:dyDescent="0.2">
      <c r="E520" s="251"/>
      <c r="F520"/>
      <c r="G520"/>
      <c r="H520"/>
      <c r="I520"/>
      <c r="J520"/>
      <c r="K520"/>
      <c r="L520"/>
      <c r="M520"/>
      <c r="N520"/>
      <c r="O520"/>
      <c r="P520"/>
      <c r="Q520"/>
      <c r="R520"/>
      <c r="S520"/>
      <c r="T520"/>
      <c r="U520"/>
      <c r="V520"/>
    </row>
    <row r="521" spans="5:22" s="13" customFormat="1" x14ac:dyDescent="0.2">
      <c r="E521" s="251"/>
      <c r="F521"/>
      <c r="G521"/>
      <c r="H521"/>
      <c r="I521"/>
      <c r="J521"/>
      <c r="K521"/>
      <c r="L521"/>
      <c r="M521"/>
      <c r="N521"/>
      <c r="O521"/>
      <c r="P521"/>
      <c r="Q521"/>
      <c r="R521"/>
      <c r="S521"/>
      <c r="T521"/>
      <c r="U521"/>
      <c r="V521"/>
    </row>
    <row r="522" spans="5:22" s="13" customFormat="1" x14ac:dyDescent="0.2">
      <c r="E522" s="251"/>
      <c r="F522"/>
      <c r="G522"/>
      <c r="H522"/>
      <c r="I522"/>
      <c r="J522"/>
      <c r="K522"/>
      <c r="L522"/>
      <c r="M522"/>
      <c r="N522"/>
      <c r="O522"/>
      <c r="P522"/>
      <c r="Q522"/>
      <c r="R522"/>
      <c r="S522"/>
      <c r="T522"/>
      <c r="U522"/>
      <c r="V522"/>
    </row>
    <row r="523" spans="5:22" s="13" customFormat="1" x14ac:dyDescent="0.2">
      <c r="E523" s="251"/>
      <c r="F523"/>
      <c r="G523"/>
      <c r="H523"/>
      <c r="I523"/>
      <c r="J523"/>
      <c r="K523"/>
      <c r="L523"/>
      <c r="M523"/>
      <c r="N523"/>
      <c r="O523"/>
      <c r="P523"/>
      <c r="Q523"/>
      <c r="R523"/>
      <c r="S523"/>
      <c r="T523"/>
      <c r="U523"/>
      <c r="V523"/>
    </row>
    <row r="524" spans="5:22" s="13" customFormat="1" x14ac:dyDescent="0.2">
      <c r="E524" s="251"/>
      <c r="F524"/>
      <c r="G524"/>
      <c r="H524"/>
      <c r="I524"/>
      <c r="J524"/>
      <c r="K524"/>
      <c r="L524"/>
      <c r="M524"/>
      <c r="N524"/>
      <c r="O524"/>
      <c r="P524"/>
      <c r="Q524"/>
      <c r="R524"/>
      <c r="S524"/>
      <c r="T524"/>
      <c r="U524"/>
      <c r="V524"/>
    </row>
    <row r="525" spans="5:22" s="13" customFormat="1" x14ac:dyDescent="0.2">
      <c r="E525" s="251"/>
      <c r="F525"/>
      <c r="G525"/>
      <c r="H525"/>
      <c r="I525"/>
      <c r="J525"/>
      <c r="K525"/>
      <c r="L525"/>
      <c r="M525"/>
      <c r="N525"/>
      <c r="O525"/>
      <c r="P525"/>
      <c r="Q525"/>
      <c r="R525"/>
      <c r="S525"/>
      <c r="T525"/>
      <c r="U525"/>
      <c r="V525"/>
    </row>
    <row r="526" spans="5:22" s="13" customFormat="1" x14ac:dyDescent="0.2">
      <c r="E526" s="251"/>
      <c r="F526"/>
      <c r="G526"/>
      <c r="H526"/>
      <c r="I526"/>
      <c r="J526"/>
      <c r="K526"/>
      <c r="L526"/>
      <c r="M526"/>
      <c r="N526"/>
      <c r="O526"/>
      <c r="P526"/>
      <c r="Q526"/>
      <c r="R526"/>
      <c r="S526"/>
      <c r="T526"/>
      <c r="U526"/>
      <c r="V526"/>
    </row>
    <row r="527" spans="5:22" s="13" customFormat="1" x14ac:dyDescent="0.2">
      <c r="E527" s="251"/>
      <c r="F527"/>
      <c r="G527"/>
      <c r="H527"/>
      <c r="I527"/>
      <c r="J527"/>
      <c r="K527"/>
      <c r="L527"/>
      <c r="M527"/>
      <c r="N527"/>
      <c r="O527"/>
      <c r="P527"/>
      <c r="Q527"/>
      <c r="R527"/>
      <c r="S527"/>
      <c r="T527"/>
      <c r="U527"/>
      <c r="V527"/>
    </row>
    <row r="528" spans="5:22" s="13" customFormat="1" x14ac:dyDescent="0.2">
      <c r="E528" s="251"/>
      <c r="F528"/>
      <c r="G528"/>
      <c r="H528"/>
      <c r="I528"/>
      <c r="J528"/>
      <c r="K528"/>
      <c r="L528"/>
      <c r="M528"/>
      <c r="N528"/>
      <c r="O528"/>
      <c r="P528"/>
      <c r="Q528"/>
      <c r="R528"/>
      <c r="S528"/>
      <c r="T528"/>
      <c r="U528"/>
      <c r="V528"/>
    </row>
    <row r="529" spans="5:22" s="13" customFormat="1" x14ac:dyDescent="0.2">
      <c r="E529" s="251"/>
      <c r="F529"/>
      <c r="G529"/>
      <c r="H529"/>
      <c r="I529"/>
      <c r="J529"/>
      <c r="K529"/>
      <c r="L529"/>
      <c r="M529"/>
      <c r="N529"/>
      <c r="O529"/>
      <c r="P529"/>
      <c r="Q529"/>
      <c r="R529"/>
      <c r="S529"/>
      <c r="T529"/>
      <c r="U529"/>
      <c r="V529"/>
    </row>
    <row r="530" spans="5:22" s="13" customFormat="1" x14ac:dyDescent="0.2">
      <c r="E530" s="251"/>
      <c r="F530"/>
      <c r="G530"/>
      <c r="H530"/>
      <c r="I530"/>
      <c r="J530"/>
      <c r="K530"/>
      <c r="L530"/>
      <c r="M530"/>
      <c r="N530"/>
      <c r="O530"/>
      <c r="P530"/>
      <c r="Q530"/>
      <c r="R530"/>
      <c r="S530"/>
      <c r="T530"/>
      <c r="U530"/>
      <c r="V530"/>
    </row>
    <row r="531" spans="5:22" s="13" customFormat="1" x14ac:dyDescent="0.2">
      <c r="E531" s="251"/>
      <c r="F531"/>
      <c r="G531"/>
      <c r="H531"/>
      <c r="I531"/>
      <c r="J531"/>
      <c r="K531"/>
      <c r="L531"/>
      <c r="M531"/>
      <c r="N531"/>
      <c r="O531"/>
      <c r="P531"/>
      <c r="Q531"/>
      <c r="R531"/>
      <c r="S531"/>
      <c r="T531"/>
      <c r="U531"/>
      <c r="V531"/>
    </row>
    <row r="532" spans="5:22" s="13" customFormat="1" x14ac:dyDescent="0.2">
      <c r="E532" s="251"/>
      <c r="F532"/>
      <c r="G532"/>
      <c r="H532"/>
      <c r="I532"/>
      <c r="J532"/>
      <c r="K532"/>
      <c r="L532"/>
      <c r="M532"/>
      <c r="N532"/>
      <c r="O532"/>
      <c r="P532"/>
      <c r="Q532"/>
      <c r="R532"/>
      <c r="S532"/>
      <c r="T532"/>
      <c r="U532"/>
      <c r="V532"/>
    </row>
    <row r="533" spans="5:22" s="13" customFormat="1" x14ac:dyDescent="0.2">
      <c r="E533" s="251"/>
      <c r="F533"/>
      <c r="G533"/>
      <c r="H533"/>
      <c r="I533"/>
      <c r="J533"/>
      <c r="K533"/>
      <c r="L533"/>
      <c r="M533"/>
      <c r="N533"/>
      <c r="O533"/>
      <c r="P533"/>
      <c r="Q533"/>
      <c r="R533"/>
      <c r="S533"/>
      <c r="T533"/>
      <c r="U533"/>
      <c r="V533"/>
    </row>
    <row r="534" spans="5:22" s="13" customFormat="1" x14ac:dyDescent="0.2">
      <c r="E534" s="251"/>
      <c r="F534"/>
      <c r="G534"/>
      <c r="H534"/>
      <c r="I534"/>
      <c r="J534"/>
      <c r="K534"/>
      <c r="L534"/>
      <c r="M534"/>
      <c r="N534"/>
      <c r="O534"/>
      <c r="P534"/>
      <c r="Q534"/>
      <c r="R534"/>
      <c r="S534"/>
      <c r="T534"/>
      <c r="U534"/>
      <c r="V534"/>
    </row>
    <row r="535" spans="5:22" s="13" customFormat="1" x14ac:dyDescent="0.2">
      <c r="E535" s="251"/>
      <c r="F535"/>
      <c r="G535"/>
      <c r="H535"/>
      <c r="I535"/>
      <c r="J535"/>
      <c r="K535"/>
      <c r="L535"/>
      <c r="M535"/>
      <c r="N535"/>
      <c r="O535"/>
      <c r="P535"/>
      <c r="Q535"/>
      <c r="R535"/>
      <c r="S535"/>
      <c r="T535"/>
      <c r="U535"/>
      <c r="V535"/>
    </row>
    <row r="536" spans="5:22" s="13" customFormat="1" x14ac:dyDescent="0.2">
      <c r="E536" s="251"/>
      <c r="F536"/>
      <c r="G536"/>
      <c r="H536"/>
      <c r="I536"/>
      <c r="J536"/>
      <c r="K536"/>
      <c r="L536"/>
      <c r="M536"/>
      <c r="N536"/>
      <c r="O536"/>
      <c r="P536"/>
      <c r="Q536"/>
      <c r="R536"/>
      <c r="S536"/>
      <c r="T536"/>
      <c r="U536"/>
      <c r="V536"/>
    </row>
    <row r="537" spans="5:22" s="13" customFormat="1" x14ac:dyDescent="0.2">
      <c r="E537" s="251"/>
      <c r="F537"/>
      <c r="G537"/>
      <c r="H537"/>
      <c r="I537"/>
      <c r="J537"/>
      <c r="K537"/>
      <c r="L537"/>
      <c r="M537"/>
      <c r="N537"/>
      <c r="O537"/>
      <c r="P537"/>
      <c r="Q537"/>
      <c r="R537"/>
      <c r="S537"/>
      <c r="T537"/>
      <c r="U537"/>
      <c r="V537"/>
    </row>
    <row r="538" spans="5:22" s="13" customFormat="1" x14ac:dyDescent="0.2">
      <c r="E538" s="251"/>
      <c r="F538"/>
      <c r="G538"/>
      <c r="H538"/>
      <c r="I538"/>
      <c r="J538"/>
      <c r="K538"/>
      <c r="L538"/>
      <c r="M538"/>
      <c r="N538"/>
      <c r="O538"/>
      <c r="P538"/>
      <c r="Q538"/>
      <c r="R538"/>
      <c r="S538"/>
      <c r="T538"/>
      <c r="U538"/>
      <c r="V538"/>
    </row>
    <row r="539" spans="5:22" s="13" customFormat="1" x14ac:dyDescent="0.2">
      <c r="E539" s="251"/>
      <c r="F539"/>
      <c r="G539"/>
      <c r="H539"/>
      <c r="I539"/>
      <c r="J539"/>
      <c r="K539"/>
      <c r="L539"/>
      <c r="M539"/>
      <c r="N539"/>
      <c r="O539"/>
      <c r="P539"/>
      <c r="Q539"/>
      <c r="R539"/>
      <c r="S539"/>
      <c r="T539"/>
      <c r="U539"/>
      <c r="V539"/>
    </row>
    <row r="540" spans="5:22" s="13" customFormat="1" x14ac:dyDescent="0.2">
      <c r="E540" s="251"/>
      <c r="F540"/>
      <c r="G540"/>
      <c r="H540"/>
      <c r="I540"/>
      <c r="J540"/>
      <c r="K540"/>
      <c r="L540"/>
      <c r="M540"/>
      <c r="N540"/>
      <c r="O540"/>
      <c r="P540"/>
      <c r="Q540"/>
      <c r="R540"/>
      <c r="S540"/>
      <c r="T540"/>
      <c r="U540"/>
      <c r="V540"/>
    </row>
    <row r="541" spans="5:22" s="13" customFormat="1" x14ac:dyDescent="0.2">
      <c r="E541" s="251"/>
      <c r="F541"/>
      <c r="G541"/>
      <c r="H541"/>
      <c r="I541"/>
      <c r="J541"/>
      <c r="K541"/>
      <c r="L541"/>
      <c r="M541"/>
      <c r="N541"/>
      <c r="O541"/>
      <c r="P541"/>
      <c r="Q541"/>
      <c r="R541"/>
      <c r="S541"/>
      <c r="T541"/>
      <c r="U541"/>
      <c r="V541"/>
    </row>
    <row r="542" spans="5:22" s="13" customFormat="1" x14ac:dyDescent="0.2">
      <c r="E542" s="251"/>
      <c r="F542"/>
      <c r="G542"/>
      <c r="H542"/>
      <c r="I542"/>
      <c r="J542"/>
      <c r="K542"/>
      <c r="L542"/>
      <c r="M542"/>
      <c r="N542"/>
      <c r="O542"/>
      <c r="P542"/>
      <c r="Q542"/>
      <c r="R542"/>
      <c r="S542"/>
      <c r="T542"/>
      <c r="U542"/>
      <c r="V542"/>
    </row>
    <row r="543" spans="5:22" s="13" customFormat="1" x14ac:dyDescent="0.2">
      <c r="E543" s="251"/>
      <c r="F543"/>
      <c r="G543"/>
      <c r="H543"/>
      <c r="I543"/>
      <c r="J543"/>
      <c r="K543"/>
      <c r="L543"/>
      <c r="M543"/>
      <c r="N543"/>
      <c r="O543"/>
      <c r="P543"/>
      <c r="Q543"/>
      <c r="R543"/>
      <c r="S543"/>
      <c r="T543"/>
      <c r="U543"/>
      <c r="V543"/>
    </row>
    <row r="544" spans="5:22" s="13" customFormat="1" x14ac:dyDescent="0.2">
      <c r="E544" s="251"/>
      <c r="F544"/>
      <c r="G544"/>
      <c r="H544"/>
      <c r="I544"/>
      <c r="J544"/>
      <c r="K544"/>
      <c r="L544"/>
      <c r="M544"/>
      <c r="N544"/>
      <c r="O544"/>
      <c r="P544"/>
      <c r="Q544"/>
      <c r="R544"/>
      <c r="S544"/>
      <c r="T544"/>
      <c r="U544"/>
      <c r="V544"/>
    </row>
    <row r="545" spans="5:22" s="13" customFormat="1" x14ac:dyDescent="0.2">
      <c r="E545" s="251"/>
      <c r="F545"/>
      <c r="G545"/>
      <c r="H545"/>
      <c r="I545"/>
      <c r="J545"/>
      <c r="K545"/>
      <c r="L545"/>
      <c r="M545"/>
      <c r="N545"/>
      <c r="O545"/>
      <c r="P545"/>
      <c r="Q545"/>
      <c r="R545"/>
      <c r="S545"/>
      <c r="T545"/>
      <c r="U545"/>
      <c r="V545"/>
    </row>
    <row r="546" spans="5:22" s="13" customFormat="1" x14ac:dyDescent="0.2">
      <c r="E546" s="251"/>
      <c r="F546"/>
      <c r="G546"/>
      <c r="H546"/>
      <c r="I546"/>
      <c r="J546"/>
      <c r="K546"/>
      <c r="L546"/>
      <c r="M546"/>
      <c r="N546"/>
      <c r="O546"/>
      <c r="P546"/>
      <c r="Q546"/>
      <c r="R546"/>
      <c r="S546"/>
      <c r="T546"/>
      <c r="U546"/>
      <c r="V546"/>
    </row>
    <row r="547" spans="5:22" s="13" customFormat="1" x14ac:dyDescent="0.2">
      <c r="E547" s="251"/>
      <c r="F547"/>
      <c r="G547"/>
      <c r="H547"/>
      <c r="I547"/>
      <c r="J547"/>
      <c r="K547"/>
      <c r="L547"/>
      <c r="M547"/>
      <c r="N547"/>
      <c r="O547"/>
      <c r="P547"/>
      <c r="Q547"/>
      <c r="R547"/>
      <c r="S547"/>
      <c r="T547"/>
      <c r="U547"/>
      <c r="V547"/>
    </row>
    <row r="548" spans="5:22" s="13" customFormat="1" x14ac:dyDescent="0.2">
      <c r="E548" s="251"/>
      <c r="F548"/>
      <c r="G548"/>
      <c r="H548"/>
      <c r="I548"/>
      <c r="J548"/>
      <c r="K548"/>
      <c r="L548"/>
      <c r="M548"/>
      <c r="N548"/>
      <c r="O548"/>
      <c r="P548"/>
      <c r="Q548"/>
      <c r="R548"/>
      <c r="S548"/>
      <c r="T548"/>
      <c r="U548"/>
      <c r="V548"/>
    </row>
    <row r="549" spans="5:22" s="13" customFormat="1" x14ac:dyDescent="0.2">
      <c r="E549" s="251"/>
      <c r="F549"/>
      <c r="G549"/>
      <c r="H549"/>
      <c r="I549"/>
      <c r="J549"/>
      <c r="K549"/>
      <c r="L549"/>
      <c r="M549"/>
      <c r="N549"/>
      <c r="O549"/>
      <c r="P549"/>
      <c r="Q549"/>
      <c r="R549"/>
      <c r="S549"/>
      <c r="T549"/>
      <c r="U549"/>
      <c r="V549"/>
    </row>
    <row r="550" spans="5:22" s="13" customFormat="1" x14ac:dyDescent="0.2">
      <c r="E550" s="251"/>
      <c r="F550"/>
      <c r="G550"/>
      <c r="H550"/>
      <c r="I550"/>
      <c r="J550"/>
      <c r="K550"/>
      <c r="L550"/>
      <c r="M550"/>
      <c r="N550"/>
      <c r="O550"/>
      <c r="P550"/>
      <c r="Q550"/>
      <c r="R550"/>
      <c r="S550"/>
      <c r="T550"/>
      <c r="U550"/>
      <c r="V550"/>
    </row>
    <row r="551" spans="5:22" s="13" customFormat="1" x14ac:dyDescent="0.2">
      <c r="E551" s="251"/>
      <c r="F551"/>
      <c r="G551"/>
      <c r="H551"/>
      <c r="I551"/>
      <c r="J551"/>
      <c r="K551"/>
      <c r="L551"/>
      <c r="M551"/>
      <c r="N551"/>
      <c r="O551"/>
      <c r="P551"/>
      <c r="Q551"/>
      <c r="R551"/>
      <c r="S551"/>
      <c r="T551"/>
      <c r="U551"/>
      <c r="V551"/>
    </row>
    <row r="552" spans="5:22" s="13" customFormat="1" x14ac:dyDescent="0.2">
      <c r="E552" s="251"/>
      <c r="F552"/>
      <c r="G552"/>
      <c r="H552"/>
      <c r="I552"/>
      <c r="J552"/>
      <c r="K552"/>
      <c r="L552"/>
      <c r="M552"/>
      <c r="N552"/>
      <c r="O552"/>
      <c r="P552"/>
      <c r="Q552"/>
      <c r="R552"/>
      <c r="S552"/>
      <c r="T552"/>
      <c r="U552"/>
      <c r="V552"/>
    </row>
    <row r="553" spans="5:22" s="13" customFormat="1" x14ac:dyDescent="0.2">
      <c r="E553" s="251"/>
      <c r="F553"/>
      <c r="G553"/>
      <c r="H553"/>
      <c r="I553"/>
      <c r="J553"/>
      <c r="K553"/>
      <c r="L553"/>
      <c r="M553"/>
      <c r="N553"/>
      <c r="O553"/>
      <c r="P553"/>
      <c r="Q553"/>
      <c r="R553"/>
      <c r="S553"/>
      <c r="T553"/>
      <c r="U553"/>
      <c r="V553"/>
    </row>
    <row r="554" spans="5:22" s="13" customFormat="1" x14ac:dyDescent="0.2">
      <c r="E554" s="251"/>
      <c r="F554"/>
      <c r="G554"/>
      <c r="H554"/>
      <c r="I554"/>
      <c r="J554"/>
      <c r="K554"/>
      <c r="L554"/>
      <c r="M554"/>
      <c r="N554"/>
      <c r="O554"/>
      <c r="P554"/>
      <c r="Q554"/>
      <c r="R554"/>
      <c r="S554"/>
      <c r="T554"/>
      <c r="U554"/>
      <c r="V554"/>
    </row>
    <row r="555" spans="5:22" s="13" customFormat="1" x14ac:dyDescent="0.2">
      <c r="E555" s="251"/>
      <c r="F555"/>
      <c r="G555"/>
      <c r="H555"/>
      <c r="I555"/>
      <c r="J555"/>
      <c r="K555"/>
      <c r="L555"/>
      <c r="M555"/>
      <c r="N555"/>
      <c r="O555"/>
      <c r="P555"/>
      <c r="Q555"/>
      <c r="R555"/>
      <c r="S555"/>
      <c r="T555"/>
      <c r="U555"/>
      <c r="V555"/>
    </row>
    <row r="556" spans="5:22" s="13" customFormat="1" x14ac:dyDescent="0.2">
      <c r="E556" s="251"/>
      <c r="F556"/>
      <c r="G556"/>
      <c r="H556"/>
      <c r="I556"/>
      <c r="J556"/>
      <c r="K556"/>
      <c r="L556"/>
      <c r="M556"/>
      <c r="N556"/>
      <c r="O556"/>
      <c r="P556"/>
      <c r="Q556"/>
      <c r="R556"/>
      <c r="S556"/>
      <c r="T556"/>
      <c r="U556"/>
      <c r="V556"/>
    </row>
    <row r="557" spans="5:22" s="13" customFormat="1" x14ac:dyDescent="0.2">
      <c r="E557" s="251"/>
      <c r="F557"/>
      <c r="G557"/>
      <c r="H557"/>
      <c r="I557"/>
      <c r="J557"/>
      <c r="K557"/>
      <c r="L557"/>
      <c r="M557"/>
      <c r="N557"/>
      <c r="O557"/>
      <c r="P557"/>
      <c r="Q557"/>
      <c r="R557"/>
      <c r="S557"/>
      <c r="T557"/>
      <c r="U557"/>
      <c r="V557"/>
    </row>
    <row r="558" spans="5:22" s="13" customFormat="1" x14ac:dyDescent="0.2">
      <c r="E558" s="251"/>
      <c r="F558"/>
      <c r="G558"/>
      <c r="H558"/>
      <c r="I558"/>
      <c r="J558"/>
      <c r="K558"/>
      <c r="L558"/>
      <c r="M558"/>
      <c r="N558"/>
      <c r="O558"/>
      <c r="P558"/>
      <c r="Q558"/>
      <c r="R558"/>
      <c r="S558"/>
      <c r="T558"/>
      <c r="U558"/>
      <c r="V558"/>
    </row>
    <row r="559" spans="5:22" s="13" customFormat="1" x14ac:dyDescent="0.2">
      <c r="E559" s="251"/>
      <c r="F559"/>
      <c r="G559"/>
      <c r="H559"/>
      <c r="I559"/>
      <c r="J559"/>
      <c r="K559"/>
      <c r="L559"/>
      <c r="M559"/>
      <c r="N559"/>
      <c r="O559"/>
      <c r="P559"/>
      <c r="Q559"/>
      <c r="R559"/>
      <c r="S559"/>
      <c r="T559"/>
      <c r="U559"/>
      <c r="V559"/>
    </row>
    <row r="560" spans="5:22" s="13" customFormat="1" x14ac:dyDescent="0.2">
      <c r="E560" s="251"/>
      <c r="F560"/>
      <c r="G560"/>
      <c r="H560"/>
      <c r="I560"/>
      <c r="J560"/>
      <c r="K560"/>
      <c r="L560"/>
      <c r="M560"/>
      <c r="N560"/>
      <c r="O560"/>
      <c r="P560"/>
      <c r="Q560"/>
      <c r="R560"/>
      <c r="S560"/>
      <c r="T560"/>
      <c r="U560"/>
      <c r="V560"/>
    </row>
    <row r="561" spans="5:22" s="13" customFormat="1" x14ac:dyDescent="0.2">
      <c r="E561" s="251"/>
      <c r="F561"/>
      <c r="G561"/>
      <c r="H561"/>
      <c r="I561"/>
      <c r="J561"/>
      <c r="K561"/>
      <c r="L561"/>
      <c r="M561"/>
      <c r="N561"/>
      <c r="O561"/>
      <c r="P561"/>
      <c r="Q561"/>
      <c r="R561"/>
      <c r="S561"/>
      <c r="T561"/>
      <c r="U561"/>
      <c r="V561"/>
    </row>
    <row r="562" spans="5:22" s="13" customFormat="1" x14ac:dyDescent="0.2">
      <c r="E562" s="251"/>
      <c r="F562"/>
      <c r="G562"/>
      <c r="H562"/>
      <c r="I562"/>
      <c r="J562"/>
      <c r="K562"/>
      <c r="L562"/>
      <c r="M562"/>
      <c r="N562"/>
      <c r="O562"/>
      <c r="P562"/>
      <c r="Q562"/>
      <c r="R562"/>
      <c r="S562"/>
      <c r="T562"/>
      <c r="U562"/>
      <c r="V562"/>
    </row>
    <row r="563" spans="5:22" s="13" customFormat="1" x14ac:dyDescent="0.2">
      <c r="E563" s="251"/>
      <c r="F563"/>
      <c r="G563"/>
      <c r="H563"/>
      <c r="I563"/>
      <c r="J563"/>
      <c r="K563"/>
      <c r="L563"/>
      <c r="M563"/>
      <c r="N563"/>
      <c r="O563"/>
      <c r="P563"/>
      <c r="Q563"/>
      <c r="R563"/>
      <c r="S563"/>
      <c r="T563"/>
      <c r="U563"/>
      <c r="V563"/>
    </row>
    <row r="564" spans="5:22" s="13" customFormat="1" x14ac:dyDescent="0.2">
      <c r="E564" s="251"/>
      <c r="F564"/>
      <c r="G564"/>
      <c r="H564"/>
      <c r="I564"/>
      <c r="J564"/>
      <c r="K564"/>
      <c r="L564"/>
      <c r="M564"/>
      <c r="N564"/>
      <c r="O564"/>
      <c r="P564"/>
      <c r="Q564"/>
      <c r="R564"/>
      <c r="S564"/>
      <c r="T564"/>
      <c r="U564"/>
      <c r="V564"/>
    </row>
    <row r="565" spans="5:22" s="13" customFormat="1" x14ac:dyDescent="0.2">
      <c r="E565" s="251"/>
      <c r="F565"/>
      <c r="G565"/>
      <c r="H565"/>
      <c r="I565"/>
      <c r="J565"/>
      <c r="K565"/>
      <c r="L565"/>
      <c r="M565"/>
      <c r="N565"/>
      <c r="O565"/>
      <c r="P565"/>
      <c r="Q565"/>
      <c r="R565"/>
      <c r="S565"/>
      <c r="T565"/>
      <c r="U565"/>
      <c r="V565"/>
    </row>
    <row r="566" spans="5:22" s="13" customFormat="1" x14ac:dyDescent="0.2">
      <c r="E566" s="251"/>
      <c r="F566"/>
      <c r="G566"/>
      <c r="H566"/>
      <c r="I566"/>
      <c r="J566"/>
      <c r="K566"/>
      <c r="L566"/>
      <c r="M566"/>
      <c r="N566"/>
      <c r="O566"/>
      <c r="P566"/>
      <c r="Q566"/>
      <c r="R566"/>
      <c r="S566"/>
      <c r="T566"/>
      <c r="U566"/>
      <c r="V566"/>
    </row>
    <row r="567" spans="5:22" s="13" customFormat="1" x14ac:dyDescent="0.2">
      <c r="E567" s="251"/>
      <c r="F567"/>
      <c r="G567"/>
      <c r="H567"/>
      <c r="I567"/>
      <c r="J567"/>
      <c r="K567"/>
      <c r="L567"/>
      <c r="M567"/>
      <c r="N567"/>
      <c r="O567"/>
      <c r="P567"/>
      <c r="Q567"/>
      <c r="R567"/>
      <c r="S567"/>
      <c r="T567"/>
      <c r="U567"/>
      <c r="V567"/>
    </row>
    <row r="568" spans="5:22" s="13" customFormat="1" x14ac:dyDescent="0.2">
      <c r="E568" s="251"/>
      <c r="F568"/>
      <c r="G568"/>
      <c r="H568"/>
      <c r="I568"/>
      <c r="J568"/>
      <c r="K568"/>
      <c r="L568"/>
      <c r="M568"/>
      <c r="N568"/>
      <c r="O568"/>
      <c r="P568"/>
      <c r="Q568"/>
      <c r="R568"/>
      <c r="S568"/>
      <c r="T568"/>
      <c r="U568"/>
      <c r="V568"/>
    </row>
    <row r="569" spans="5:22" s="13" customFormat="1" x14ac:dyDescent="0.2">
      <c r="E569" s="251"/>
      <c r="F569"/>
      <c r="G569"/>
      <c r="H569"/>
      <c r="I569"/>
      <c r="J569"/>
      <c r="K569"/>
      <c r="L569"/>
      <c r="M569"/>
      <c r="N569"/>
      <c r="O569"/>
      <c r="P569"/>
      <c r="Q569"/>
      <c r="R569"/>
      <c r="S569"/>
      <c r="T569"/>
      <c r="U569"/>
      <c r="V569"/>
    </row>
    <row r="570" spans="5:22" s="13" customFormat="1" x14ac:dyDescent="0.2">
      <c r="E570" s="251"/>
      <c r="F570"/>
      <c r="G570"/>
      <c r="H570"/>
      <c r="I570"/>
      <c r="J570"/>
      <c r="K570"/>
      <c r="L570"/>
      <c r="M570"/>
      <c r="N570"/>
      <c r="O570"/>
      <c r="P570"/>
      <c r="Q570"/>
      <c r="R570"/>
      <c r="S570"/>
      <c r="T570"/>
      <c r="U570"/>
      <c r="V570"/>
    </row>
    <row r="571" spans="5:22" s="13" customFormat="1" x14ac:dyDescent="0.2">
      <c r="E571" s="251"/>
      <c r="F571"/>
      <c r="G571"/>
      <c r="H571"/>
      <c r="I571"/>
      <c r="J571"/>
      <c r="K571"/>
      <c r="L571"/>
      <c r="M571"/>
      <c r="N571"/>
      <c r="O571"/>
      <c r="P571"/>
      <c r="Q571"/>
      <c r="R571"/>
      <c r="S571"/>
      <c r="T571"/>
      <c r="U571"/>
      <c r="V571"/>
    </row>
    <row r="572" spans="5:22" s="13" customFormat="1" x14ac:dyDescent="0.2">
      <c r="E572" s="251"/>
      <c r="F572"/>
      <c r="G572"/>
      <c r="H572"/>
      <c r="I572"/>
      <c r="J572"/>
      <c r="K572"/>
      <c r="L572"/>
      <c r="M572"/>
      <c r="N572"/>
      <c r="O572"/>
      <c r="P572"/>
      <c r="Q572"/>
      <c r="R572"/>
      <c r="S572"/>
      <c r="T572"/>
      <c r="U572"/>
      <c r="V572"/>
    </row>
    <row r="573" spans="5:22" s="13" customFormat="1" x14ac:dyDescent="0.2">
      <c r="E573" s="251"/>
      <c r="F573"/>
      <c r="G573"/>
      <c r="H573"/>
      <c r="I573"/>
      <c r="J573"/>
      <c r="K573"/>
      <c r="L573"/>
      <c r="M573"/>
      <c r="N573"/>
      <c r="O573"/>
      <c r="P573"/>
      <c r="Q573"/>
      <c r="R573"/>
      <c r="S573"/>
      <c r="T573"/>
      <c r="U573"/>
      <c r="V573"/>
    </row>
    <row r="574" spans="5:22" s="13" customFormat="1" x14ac:dyDescent="0.2">
      <c r="E574" s="251"/>
      <c r="F574"/>
      <c r="G574"/>
      <c r="H574"/>
      <c r="I574"/>
      <c r="J574"/>
      <c r="K574"/>
      <c r="L574"/>
      <c r="M574"/>
      <c r="N574"/>
      <c r="O574"/>
      <c r="P574"/>
      <c r="Q574"/>
      <c r="R574"/>
      <c r="S574"/>
      <c r="T574"/>
      <c r="U574"/>
      <c r="V574"/>
    </row>
    <row r="575" spans="5:22" s="13" customFormat="1" x14ac:dyDescent="0.2">
      <c r="E575" s="251"/>
      <c r="F575"/>
      <c r="G575"/>
      <c r="H575"/>
      <c r="I575"/>
      <c r="J575"/>
      <c r="K575"/>
      <c r="L575"/>
      <c r="M575"/>
      <c r="N575"/>
      <c r="O575"/>
      <c r="P575"/>
      <c r="Q575"/>
      <c r="R575"/>
      <c r="S575"/>
      <c r="T575"/>
      <c r="U575"/>
      <c r="V575"/>
    </row>
    <row r="576" spans="5:22" s="13" customFormat="1" x14ac:dyDescent="0.2">
      <c r="E576" s="251"/>
      <c r="F576"/>
      <c r="G576"/>
      <c r="H576"/>
      <c r="I576"/>
      <c r="J576"/>
      <c r="K576"/>
      <c r="L576"/>
      <c r="M576"/>
      <c r="N576"/>
      <c r="O576"/>
      <c r="P576"/>
      <c r="Q576"/>
      <c r="R576"/>
      <c r="S576"/>
      <c r="T576"/>
      <c r="U576"/>
      <c r="V576"/>
    </row>
    <row r="577" spans="5:22" s="13" customFormat="1" x14ac:dyDescent="0.2">
      <c r="E577" s="251"/>
      <c r="F577"/>
      <c r="G577"/>
      <c r="H577"/>
      <c r="I577"/>
      <c r="J577"/>
      <c r="K577"/>
      <c r="L577"/>
      <c r="M577"/>
      <c r="N577"/>
      <c r="O577"/>
      <c r="P577"/>
      <c r="Q577"/>
      <c r="R577"/>
      <c r="S577"/>
      <c r="T577"/>
      <c r="U577"/>
      <c r="V577"/>
    </row>
    <row r="578" spans="5:22" s="13" customFormat="1" x14ac:dyDescent="0.2">
      <c r="E578" s="251"/>
      <c r="F578"/>
      <c r="G578"/>
      <c r="H578"/>
      <c r="I578"/>
      <c r="J578"/>
      <c r="K578"/>
      <c r="L578"/>
      <c r="M578"/>
      <c r="N578"/>
      <c r="O578"/>
      <c r="P578"/>
      <c r="Q578"/>
      <c r="R578"/>
      <c r="S578"/>
      <c r="T578"/>
      <c r="U578"/>
      <c r="V578"/>
    </row>
    <row r="579" spans="5:22" s="13" customFormat="1" x14ac:dyDescent="0.2">
      <c r="E579" s="251"/>
      <c r="F579"/>
      <c r="G579"/>
      <c r="H579"/>
      <c r="I579"/>
      <c r="J579"/>
      <c r="K579"/>
      <c r="L579"/>
      <c r="M579"/>
      <c r="N579"/>
      <c r="O579"/>
      <c r="P579"/>
      <c r="Q579"/>
      <c r="R579"/>
      <c r="S579"/>
      <c r="T579"/>
      <c r="U579"/>
      <c r="V579"/>
    </row>
    <row r="580" spans="5:22" s="13" customFormat="1" x14ac:dyDescent="0.2">
      <c r="E580" s="251"/>
      <c r="F580"/>
      <c r="G580"/>
      <c r="H580"/>
      <c r="I580"/>
      <c r="J580"/>
      <c r="K580"/>
      <c r="L580"/>
      <c r="M580"/>
      <c r="N580"/>
      <c r="O580"/>
      <c r="P580"/>
      <c r="Q580"/>
      <c r="R580"/>
      <c r="S580"/>
      <c r="T580"/>
      <c r="U580"/>
      <c r="V580"/>
    </row>
    <row r="581" spans="5:22" s="13" customFormat="1" x14ac:dyDescent="0.2">
      <c r="E581" s="251"/>
      <c r="F581"/>
      <c r="G581"/>
      <c r="H581"/>
      <c r="I581"/>
      <c r="J581"/>
      <c r="K581"/>
      <c r="L581"/>
      <c r="M581"/>
      <c r="N581"/>
      <c r="O581"/>
      <c r="P581"/>
      <c r="Q581"/>
      <c r="R581"/>
      <c r="S581"/>
      <c r="T581"/>
      <c r="U581"/>
      <c r="V581"/>
    </row>
    <row r="582" spans="5:22" s="13" customFormat="1" x14ac:dyDescent="0.2">
      <c r="E582" s="251"/>
      <c r="F582"/>
      <c r="G582"/>
      <c r="H582"/>
      <c r="I582"/>
      <c r="J582"/>
      <c r="K582"/>
      <c r="L582"/>
      <c r="M582"/>
      <c r="N582"/>
      <c r="O582"/>
      <c r="P582"/>
      <c r="Q582"/>
      <c r="R582"/>
      <c r="S582"/>
      <c r="T582"/>
      <c r="U582"/>
      <c r="V582"/>
    </row>
    <row r="583" spans="5:22" s="13" customFormat="1" x14ac:dyDescent="0.2">
      <c r="E583" s="251"/>
      <c r="F583"/>
      <c r="G583"/>
      <c r="H583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</row>
    <row r="584" spans="5:22" s="13" customFormat="1" x14ac:dyDescent="0.2">
      <c r="E584" s="251"/>
      <c r="F584"/>
      <c r="G584"/>
      <c r="H584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</row>
    <row r="585" spans="5:22" s="13" customFormat="1" x14ac:dyDescent="0.2">
      <c r="E585" s="251"/>
      <c r="F585"/>
      <c r="G585"/>
      <c r="H585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</row>
    <row r="586" spans="5:22" s="13" customFormat="1" x14ac:dyDescent="0.2">
      <c r="E586" s="251"/>
      <c r="F586"/>
      <c r="G586"/>
      <c r="H586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</row>
    <row r="587" spans="5:22" s="13" customFormat="1" x14ac:dyDescent="0.2">
      <c r="E587" s="251"/>
      <c r="F587"/>
      <c r="G587"/>
      <c r="H587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</row>
    <row r="588" spans="5:22" s="13" customFormat="1" x14ac:dyDescent="0.2">
      <c r="E588" s="251"/>
      <c r="F588"/>
      <c r="G588"/>
      <c r="H588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</row>
    <row r="589" spans="5:22" s="13" customFormat="1" x14ac:dyDescent="0.2">
      <c r="E589" s="251"/>
      <c r="F589"/>
      <c r="G589"/>
      <c r="H589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</row>
    <row r="590" spans="5:22" s="13" customFormat="1" x14ac:dyDescent="0.2">
      <c r="E590" s="251"/>
      <c r="F590"/>
      <c r="G590"/>
      <c r="H590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</row>
    <row r="591" spans="5:22" s="13" customFormat="1" x14ac:dyDescent="0.2">
      <c r="E591" s="251"/>
      <c r="F591"/>
      <c r="G591"/>
      <c r="H591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</row>
    <row r="592" spans="5:22" s="13" customFormat="1" x14ac:dyDescent="0.2">
      <c r="E592" s="251"/>
      <c r="F592"/>
      <c r="G592"/>
      <c r="H592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</row>
    <row r="593" spans="5:22" s="13" customFormat="1" x14ac:dyDescent="0.2">
      <c r="E593" s="251"/>
      <c r="F593"/>
      <c r="G593"/>
      <c r="H593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</row>
    <row r="594" spans="5:22" s="13" customFormat="1" x14ac:dyDescent="0.2">
      <c r="E594" s="251"/>
      <c r="F594"/>
      <c r="G594"/>
      <c r="H594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</row>
    <row r="595" spans="5:22" s="13" customFormat="1" x14ac:dyDescent="0.2">
      <c r="E595" s="251"/>
      <c r="F595"/>
      <c r="G595"/>
      <c r="H595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</row>
    <row r="596" spans="5:22" s="13" customFormat="1" x14ac:dyDescent="0.2">
      <c r="E596" s="251"/>
      <c r="F596"/>
      <c r="G596"/>
      <c r="H596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</row>
    <row r="597" spans="5:22" s="13" customFormat="1" x14ac:dyDescent="0.2">
      <c r="E597" s="251"/>
      <c r="F597"/>
      <c r="G597"/>
      <c r="H597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</row>
    <row r="598" spans="5:22" s="13" customFormat="1" x14ac:dyDescent="0.2">
      <c r="E598" s="251"/>
      <c r="F598"/>
      <c r="G598"/>
      <c r="H598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</row>
    <row r="599" spans="5:22" s="13" customFormat="1" x14ac:dyDescent="0.2">
      <c r="E599" s="251"/>
      <c r="F599"/>
      <c r="G599"/>
      <c r="H599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</row>
    <row r="600" spans="5:22" s="13" customFormat="1" x14ac:dyDescent="0.2">
      <c r="E600" s="251"/>
      <c r="F600"/>
      <c r="G600"/>
      <c r="H600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</row>
    <row r="601" spans="5:22" s="13" customFormat="1" x14ac:dyDescent="0.2">
      <c r="E601" s="251"/>
      <c r="F601"/>
      <c r="G601"/>
      <c r="H601"/>
      <c r="I601"/>
      <c r="J601"/>
      <c r="K601"/>
      <c r="L601"/>
      <c r="M601"/>
      <c r="N601"/>
      <c r="O601"/>
      <c r="P601"/>
      <c r="Q601"/>
      <c r="R601"/>
      <c r="S601"/>
      <c r="T601"/>
      <c r="U601"/>
      <c r="V601"/>
    </row>
    <row r="602" spans="5:22" s="13" customFormat="1" x14ac:dyDescent="0.2">
      <c r="E602" s="251"/>
      <c r="F602"/>
      <c r="G602"/>
      <c r="H602"/>
      <c r="I602"/>
      <c r="J602"/>
      <c r="K602"/>
      <c r="L602"/>
      <c r="M602"/>
      <c r="N602"/>
      <c r="O602"/>
      <c r="P602"/>
      <c r="Q602"/>
      <c r="R602"/>
      <c r="S602"/>
      <c r="T602"/>
      <c r="U602"/>
      <c r="V602"/>
    </row>
    <row r="603" spans="5:22" s="13" customFormat="1" x14ac:dyDescent="0.2">
      <c r="E603" s="251"/>
      <c r="F603"/>
      <c r="G603"/>
      <c r="H603"/>
      <c r="I603"/>
      <c r="J603"/>
      <c r="K603"/>
      <c r="L603"/>
      <c r="M603"/>
      <c r="N603"/>
      <c r="O603"/>
      <c r="P603"/>
      <c r="Q603"/>
      <c r="R603"/>
      <c r="S603"/>
      <c r="T603"/>
      <c r="U603"/>
      <c r="V603"/>
    </row>
    <row r="604" spans="5:22" s="13" customFormat="1" x14ac:dyDescent="0.2">
      <c r="E604" s="251"/>
      <c r="F604"/>
      <c r="G604"/>
      <c r="H604"/>
      <c r="I604"/>
      <c r="J604"/>
      <c r="K604"/>
      <c r="L604"/>
      <c r="M604"/>
      <c r="N604"/>
      <c r="O604"/>
      <c r="P604"/>
      <c r="Q604"/>
      <c r="R604"/>
      <c r="S604"/>
      <c r="T604"/>
      <c r="U604"/>
      <c r="V604"/>
    </row>
    <row r="605" spans="5:22" s="13" customFormat="1" x14ac:dyDescent="0.2">
      <c r="E605" s="251"/>
      <c r="F605"/>
      <c r="G605"/>
      <c r="H605"/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</row>
    <row r="606" spans="5:22" s="13" customFormat="1" x14ac:dyDescent="0.2">
      <c r="E606" s="251"/>
      <c r="F606"/>
      <c r="G606"/>
      <c r="H606"/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</row>
    <row r="607" spans="5:22" s="13" customFormat="1" x14ac:dyDescent="0.2">
      <c r="E607" s="251"/>
      <c r="F607"/>
      <c r="G607"/>
      <c r="H607"/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</row>
    <row r="608" spans="5:22" s="13" customFormat="1" x14ac:dyDescent="0.2">
      <c r="E608" s="251"/>
      <c r="F608"/>
      <c r="G608"/>
      <c r="H608"/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</row>
    <row r="609" spans="5:22" s="13" customFormat="1" x14ac:dyDescent="0.2">
      <c r="E609" s="251"/>
      <c r="F609"/>
      <c r="G609"/>
      <c r="H609"/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</row>
    <row r="610" spans="5:22" s="13" customFormat="1" x14ac:dyDescent="0.2">
      <c r="E610" s="251"/>
      <c r="F610"/>
      <c r="G610"/>
      <c r="H610"/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</row>
    <row r="611" spans="5:22" s="13" customFormat="1" x14ac:dyDescent="0.2">
      <c r="E611" s="251"/>
      <c r="F611"/>
      <c r="G611"/>
      <c r="H611"/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</row>
    <row r="612" spans="5:22" s="13" customFormat="1" x14ac:dyDescent="0.2">
      <c r="E612" s="251"/>
      <c r="F612"/>
      <c r="G612"/>
      <c r="H612"/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</row>
    <row r="613" spans="5:22" s="13" customFormat="1" x14ac:dyDescent="0.2">
      <c r="E613" s="251"/>
      <c r="F613"/>
      <c r="G613"/>
      <c r="H613"/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</row>
    <row r="614" spans="5:22" s="13" customFormat="1" x14ac:dyDescent="0.2">
      <c r="E614" s="251"/>
      <c r="F614"/>
      <c r="G614"/>
      <c r="H614"/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</row>
    <row r="615" spans="5:22" s="13" customFormat="1" x14ac:dyDescent="0.2">
      <c r="E615" s="251"/>
      <c r="F615"/>
      <c r="G615"/>
      <c r="H615"/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</row>
    <row r="616" spans="5:22" s="13" customFormat="1" x14ac:dyDescent="0.2">
      <c r="E616" s="251"/>
      <c r="F616"/>
      <c r="G616"/>
      <c r="H616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</row>
    <row r="617" spans="5:22" s="13" customFormat="1" x14ac:dyDescent="0.2">
      <c r="E617" s="251"/>
      <c r="F617"/>
      <c r="G617"/>
      <c r="H617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</row>
    <row r="618" spans="5:22" s="13" customFormat="1" x14ac:dyDescent="0.2">
      <c r="E618" s="251"/>
      <c r="F618"/>
      <c r="G618"/>
      <c r="H618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</row>
    <row r="619" spans="5:22" s="13" customFormat="1" x14ac:dyDescent="0.2">
      <c r="E619" s="251"/>
      <c r="F619"/>
      <c r="G619"/>
      <c r="H619"/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</row>
    <row r="620" spans="5:22" s="13" customFormat="1" x14ac:dyDescent="0.2">
      <c r="E620" s="251"/>
      <c r="F620"/>
      <c r="G620"/>
      <c r="H620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</row>
    <row r="621" spans="5:22" s="13" customFormat="1" x14ac:dyDescent="0.2">
      <c r="E621" s="251"/>
      <c r="F621"/>
      <c r="G621"/>
      <c r="H621"/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</row>
    <row r="622" spans="5:22" s="13" customFormat="1" x14ac:dyDescent="0.2">
      <c r="E622" s="251"/>
      <c r="F622"/>
      <c r="G622"/>
      <c r="H622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</row>
    <row r="623" spans="5:22" s="13" customFormat="1" x14ac:dyDescent="0.2">
      <c r="E623" s="251"/>
      <c r="F623"/>
      <c r="G623"/>
      <c r="H623"/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</row>
    <row r="624" spans="5:22" s="13" customFormat="1" x14ac:dyDescent="0.2">
      <c r="E624" s="251"/>
      <c r="F624"/>
      <c r="G624"/>
      <c r="H624"/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</row>
    <row r="625" spans="5:22" s="13" customFormat="1" x14ac:dyDescent="0.2">
      <c r="E625" s="251"/>
      <c r="F625"/>
      <c r="G625"/>
      <c r="H625"/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</row>
    <row r="626" spans="5:22" s="13" customFormat="1" x14ac:dyDescent="0.2">
      <c r="E626" s="251"/>
      <c r="F626"/>
      <c r="G626"/>
      <c r="H626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</row>
    <row r="627" spans="5:22" s="13" customFormat="1" x14ac:dyDescent="0.2">
      <c r="E627" s="251"/>
      <c r="F627"/>
      <c r="G627"/>
      <c r="H627"/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</row>
    <row r="628" spans="5:22" s="13" customFormat="1" x14ac:dyDescent="0.2">
      <c r="E628" s="251"/>
      <c r="F628"/>
      <c r="G628"/>
      <c r="H628"/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</row>
    <row r="629" spans="5:22" s="13" customFormat="1" x14ac:dyDescent="0.2">
      <c r="E629" s="251"/>
      <c r="F629"/>
      <c r="G629"/>
      <c r="H629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</row>
    <row r="630" spans="5:22" s="13" customFormat="1" x14ac:dyDescent="0.2">
      <c r="E630" s="251"/>
      <c r="F630"/>
      <c r="G630"/>
      <c r="H630"/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</row>
    <row r="631" spans="5:22" s="13" customFormat="1" x14ac:dyDescent="0.2">
      <c r="E631" s="251"/>
      <c r="F631"/>
      <c r="G631"/>
      <c r="H631"/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</row>
    <row r="632" spans="5:22" s="13" customFormat="1" x14ac:dyDescent="0.2">
      <c r="E632" s="251"/>
      <c r="F632"/>
      <c r="G632"/>
      <c r="H632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</row>
    <row r="633" spans="5:22" s="13" customFormat="1" x14ac:dyDescent="0.2">
      <c r="E633" s="251"/>
      <c r="F633"/>
      <c r="G633"/>
      <c r="H633"/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</row>
    <row r="634" spans="5:22" s="13" customFormat="1" x14ac:dyDescent="0.2">
      <c r="E634" s="251"/>
      <c r="F634"/>
      <c r="G634"/>
      <c r="H634"/>
      <c r="I634"/>
      <c r="J634"/>
      <c r="K634"/>
      <c r="L634"/>
      <c r="M634"/>
      <c r="N634"/>
      <c r="O634"/>
      <c r="P634"/>
      <c r="Q634"/>
      <c r="R634"/>
      <c r="S634"/>
      <c r="T634"/>
      <c r="U634"/>
      <c r="V634"/>
    </row>
    <row r="635" spans="5:22" s="13" customFormat="1" x14ac:dyDescent="0.2">
      <c r="E635" s="251"/>
      <c r="F635"/>
      <c r="G635"/>
      <c r="H635"/>
      <c r="I635"/>
      <c r="J635"/>
      <c r="K635"/>
      <c r="L635"/>
      <c r="M635"/>
      <c r="N635"/>
      <c r="O635"/>
      <c r="P635"/>
      <c r="Q635"/>
      <c r="R635"/>
      <c r="S635"/>
      <c r="T635"/>
      <c r="U635"/>
      <c r="V635"/>
    </row>
    <row r="636" spans="5:22" s="13" customFormat="1" x14ac:dyDescent="0.2">
      <c r="E636" s="251"/>
      <c r="F636"/>
      <c r="G636"/>
      <c r="H636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</row>
    <row r="637" spans="5:22" s="13" customFormat="1" x14ac:dyDescent="0.2">
      <c r="E637" s="251"/>
      <c r="F637"/>
      <c r="G637"/>
      <c r="H637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</row>
    <row r="638" spans="5:22" s="13" customFormat="1" x14ac:dyDescent="0.2">
      <c r="E638" s="251"/>
      <c r="F638"/>
      <c r="G638"/>
      <c r="H638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</row>
    <row r="639" spans="5:22" s="13" customFormat="1" x14ac:dyDescent="0.2">
      <c r="E639" s="251"/>
      <c r="F639"/>
      <c r="G639"/>
      <c r="H639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</row>
    <row r="640" spans="5:22" s="13" customFormat="1" x14ac:dyDescent="0.2">
      <c r="E640" s="251"/>
      <c r="F640"/>
      <c r="G640"/>
      <c r="H640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</row>
    <row r="641" spans="5:22" s="13" customFormat="1" x14ac:dyDescent="0.2">
      <c r="E641" s="251"/>
      <c r="F641"/>
      <c r="G641"/>
      <c r="H641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</row>
    <row r="642" spans="5:22" s="13" customFormat="1" x14ac:dyDescent="0.2">
      <c r="E642" s="251"/>
      <c r="F642"/>
      <c r="G642"/>
      <c r="H642"/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</row>
    <row r="643" spans="5:22" s="13" customFormat="1" x14ac:dyDescent="0.2">
      <c r="E643" s="251"/>
      <c r="F643"/>
      <c r="G643"/>
      <c r="H643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</row>
    <row r="644" spans="5:22" s="13" customFormat="1" x14ac:dyDescent="0.2">
      <c r="E644" s="251"/>
      <c r="F644"/>
      <c r="G644"/>
      <c r="H644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</row>
    <row r="645" spans="5:22" s="13" customFormat="1" x14ac:dyDescent="0.2">
      <c r="E645" s="251"/>
      <c r="F645"/>
      <c r="G645"/>
      <c r="H645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</row>
    <row r="646" spans="5:22" s="13" customFormat="1" x14ac:dyDescent="0.2">
      <c r="E646" s="251"/>
      <c r="F646"/>
      <c r="G646"/>
      <c r="H646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</row>
    <row r="647" spans="5:22" s="13" customFormat="1" x14ac:dyDescent="0.2">
      <c r="E647" s="251"/>
      <c r="F647"/>
      <c r="G647"/>
      <c r="H647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</row>
    <row r="648" spans="5:22" s="13" customFormat="1" x14ac:dyDescent="0.2">
      <c r="E648" s="251"/>
      <c r="F648"/>
      <c r="G648"/>
      <c r="H648"/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</row>
    <row r="649" spans="5:22" s="13" customFormat="1" x14ac:dyDescent="0.2">
      <c r="E649" s="251"/>
      <c r="F649"/>
      <c r="G649"/>
      <c r="H649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</row>
    <row r="650" spans="5:22" s="13" customFormat="1" x14ac:dyDescent="0.2">
      <c r="E650" s="251"/>
      <c r="F650"/>
      <c r="G650"/>
      <c r="H650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</row>
    <row r="651" spans="5:22" s="13" customFormat="1" x14ac:dyDescent="0.2">
      <c r="E651" s="251"/>
      <c r="F651"/>
      <c r="G651"/>
      <c r="H651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</row>
    <row r="652" spans="5:22" s="13" customFormat="1" x14ac:dyDescent="0.2">
      <c r="E652" s="251"/>
      <c r="F652"/>
      <c r="G652"/>
      <c r="H652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</row>
    <row r="653" spans="5:22" s="13" customFormat="1" x14ac:dyDescent="0.2">
      <c r="E653" s="251"/>
      <c r="F653"/>
      <c r="G653"/>
      <c r="H653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</row>
    <row r="654" spans="5:22" s="13" customFormat="1" x14ac:dyDescent="0.2">
      <c r="E654" s="251"/>
      <c r="F654"/>
      <c r="G654"/>
      <c r="H654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</row>
    <row r="655" spans="5:22" s="13" customFormat="1" x14ac:dyDescent="0.2">
      <c r="E655" s="251"/>
      <c r="F655"/>
      <c r="G655"/>
      <c r="H655"/>
      <c r="I655"/>
      <c r="J655"/>
      <c r="K655"/>
      <c r="L655"/>
      <c r="M655"/>
      <c r="N655"/>
      <c r="O655"/>
      <c r="P655"/>
      <c r="Q655"/>
      <c r="R655"/>
      <c r="S655"/>
      <c r="T655"/>
      <c r="U655"/>
      <c r="V655"/>
    </row>
    <row r="656" spans="5:22" s="13" customFormat="1" x14ac:dyDescent="0.2">
      <c r="E656" s="251"/>
      <c r="F656"/>
      <c r="G656"/>
      <c r="H656"/>
      <c r="I656"/>
      <c r="J656"/>
      <c r="K656"/>
      <c r="L656"/>
      <c r="M656"/>
      <c r="N656"/>
      <c r="O656"/>
      <c r="P656"/>
      <c r="Q656"/>
      <c r="R656"/>
      <c r="S656"/>
      <c r="T656"/>
      <c r="U656"/>
      <c r="V656"/>
    </row>
    <row r="657" spans="5:22" s="13" customFormat="1" x14ac:dyDescent="0.2">
      <c r="E657" s="251"/>
      <c r="F657"/>
      <c r="G657"/>
      <c r="H657"/>
      <c r="I657"/>
      <c r="J657"/>
      <c r="K657"/>
      <c r="L657"/>
      <c r="M657"/>
      <c r="N657"/>
      <c r="O657"/>
      <c r="P657"/>
      <c r="Q657"/>
      <c r="R657"/>
      <c r="S657"/>
      <c r="T657"/>
      <c r="U657"/>
      <c r="V657"/>
    </row>
    <row r="658" spans="5:22" s="13" customFormat="1" x14ac:dyDescent="0.2">
      <c r="E658" s="251"/>
      <c r="F658"/>
      <c r="G658"/>
      <c r="H658"/>
      <c r="I658"/>
      <c r="J658"/>
      <c r="K658"/>
      <c r="L658"/>
      <c r="M658"/>
      <c r="N658"/>
      <c r="O658"/>
      <c r="P658"/>
      <c r="Q658"/>
      <c r="R658"/>
      <c r="S658"/>
      <c r="T658"/>
      <c r="U658"/>
      <c r="V658"/>
    </row>
    <row r="659" spans="5:22" s="13" customFormat="1" x14ac:dyDescent="0.2">
      <c r="E659" s="251"/>
      <c r="F659"/>
      <c r="G659"/>
      <c r="H659"/>
      <c r="I659"/>
      <c r="J659"/>
      <c r="K659"/>
      <c r="L659"/>
      <c r="M659"/>
      <c r="N659"/>
      <c r="O659"/>
      <c r="P659"/>
      <c r="Q659"/>
      <c r="R659"/>
      <c r="S659"/>
      <c r="T659"/>
      <c r="U659"/>
      <c r="V659"/>
    </row>
    <row r="660" spans="5:22" s="13" customFormat="1" x14ac:dyDescent="0.2">
      <c r="E660" s="251"/>
      <c r="F660"/>
      <c r="G660"/>
      <c r="H660"/>
      <c r="I660"/>
      <c r="J660"/>
      <c r="K660"/>
      <c r="L660"/>
      <c r="M660"/>
      <c r="N660"/>
      <c r="O660"/>
      <c r="P660"/>
      <c r="Q660"/>
      <c r="R660"/>
      <c r="S660"/>
      <c r="T660"/>
      <c r="U660"/>
      <c r="V660"/>
    </row>
    <row r="661" spans="5:22" s="13" customFormat="1" x14ac:dyDescent="0.2">
      <c r="E661" s="251"/>
      <c r="F661"/>
      <c r="G661"/>
      <c r="H661"/>
      <c r="I661"/>
      <c r="J661"/>
      <c r="K661"/>
      <c r="L661"/>
      <c r="M661"/>
      <c r="N661"/>
      <c r="O661"/>
      <c r="P661"/>
      <c r="Q661"/>
      <c r="R661"/>
      <c r="S661"/>
      <c r="T661"/>
      <c r="U661"/>
      <c r="V661"/>
    </row>
    <row r="662" spans="5:22" s="13" customFormat="1" x14ac:dyDescent="0.2">
      <c r="E662" s="251"/>
      <c r="F662"/>
      <c r="G662"/>
      <c r="H662"/>
      <c r="I662"/>
      <c r="J662"/>
      <c r="K662"/>
      <c r="L662"/>
      <c r="M662"/>
      <c r="N662"/>
      <c r="O662"/>
      <c r="P662"/>
      <c r="Q662"/>
      <c r="R662"/>
      <c r="S662"/>
      <c r="T662"/>
      <c r="U662"/>
      <c r="V662"/>
    </row>
    <row r="663" spans="5:22" s="13" customFormat="1" x14ac:dyDescent="0.2">
      <c r="E663" s="251"/>
      <c r="F663"/>
      <c r="G663"/>
      <c r="H663"/>
      <c r="I663"/>
      <c r="J663"/>
      <c r="K663"/>
      <c r="L663"/>
      <c r="M663"/>
      <c r="N663"/>
      <c r="O663"/>
      <c r="P663"/>
      <c r="Q663"/>
      <c r="R663"/>
      <c r="S663"/>
      <c r="T663"/>
      <c r="U663"/>
      <c r="V663"/>
    </row>
    <row r="664" spans="5:22" s="13" customFormat="1" x14ac:dyDescent="0.2">
      <c r="E664" s="251"/>
      <c r="F664"/>
      <c r="G664"/>
      <c r="H664"/>
      <c r="I664"/>
      <c r="J664"/>
      <c r="K664"/>
      <c r="L664"/>
      <c r="M664"/>
      <c r="N664"/>
      <c r="O664"/>
      <c r="P664"/>
      <c r="Q664"/>
      <c r="R664"/>
      <c r="S664"/>
      <c r="T664"/>
      <c r="U664"/>
      <c r="V664"/>
    </row>
    <row r="665" spans="5:22" s="13" customFormat="1" x14ac:dyDescent="0.2">
      <c r="E665" s="251"/>
      <c r="F665"/>
      <c r="G665"/>
      <c r="H665"/>
      <c r="I665"/>
      <c r="J665"/>
      <c r="K665"/>
      <c r="L665"/>
      <c r="M665"/>
      <c r="N665"/>
      <c r="O665"/>
      <c r="P665"/>
      <c r="Q665"/>
      <c r="R665"/>
      <c r="S665"/>
      <c r="T665"/>
      <c r="U665"/>
      <c r="V665"/>
    </row>
    <row r="666" spans="5:22" s="13" customFormat="1" x14ac:dyDescent="0.2">
      <c r="E666" s="251"/>
      <c r="F666"/>
      <c r="G666"/>
      <c r="H666"/>
      <c r="I666"/>
      <c r="J666"/>
      <c r="K666"/>
      <c r="L666"/>
      <c r="M666"/>
      <c r="N666"/>
      <c r="O666"/>
      <c r="P666"/>
      <c r="Q666"/>
      <c r="R666"/>
      <c r="S666"/>
      <c r="T666"/>
      <c r="U666"/>
      <c r="V666"/>
    </row>
    <row r="667" spans="5:22" s="13" customFormat="1" x14ac:dyDescent="0.2">
      <c r="E667" s="251"/>
      <c r="F667"/>
      <c r="G667"/>
      <c r="H667"/>
      <c r="I667"/>
      <c r="J667"/>
      <c r="K667"/>
      <c r="L667"/>
      <c r="M667"/>
      <c r="N667"/>
      <c r="O667"/>
      <c r="P667"/>
      <c r="Q667"/>
      <c r="R667"/>
      <c r="S667"/>
      <c r="T667"/>
      <c r="U667"/>
      <c r="V667"/>
    </row>
    <row r="668" spans="5:22" s="13" customFormat="1" x14ac:dyDescent="0.2">
      <c r="E668" s="251"/>
      <c r="F668"/>
      <c r="G668"/>
      <c r="H668"/>
      <c r="I668"/>
      <c r="J668"/>
      <c r="K668"/>
      <c r="L668"/>
      <c r="M668"/>
      <c r="N668"/>
      <c r="O668"/>
      <c r="P668"/>
      <c r="Q668"/>
      <c r="R668"/>
      <c r="S668"/>
      <c r="T668"/>
      <c r="U668"/>
      <c r="V668"/>
    </row>
    <row r="669" spans="5:22" s="13" customFormat="1" x14ac:dyDescent="0.2">
      <c r="E669" s="251"/>
      <c r="F669"/>
      <c r="G669"/>
      <c r="H669"/>
      <c r="I669"/>
      <c r="J669"/>
      <c r="K669"/>
      <c r="L669"/>
      <c r="M669"/>
      <c r="N669"/>
      <c r="O669"/>
      <c r="P669"/>
      <c r="Q669"/>
      <c r="R669"/>
      <c r="S669"/>
      <c r="T669"/>
      <c r="U669"/>
      <c r="V669"/>
    </row>
    <row r="670" spans="5:22" s="13" customFormat="1" x14ac:dyDescent="0.2">
      <c r="E670" s="251"/>
      <c r="F670"/>
      <c r="G670"/>
      <c r="H670"/>
      <c r="I670"/>
      <c r="J670"/>
      <c r="K670"/>
      <c r="L670"/>
      <c r="M670"/>
      <c r="N670"/>
      <c r="O670"/>
      <c r="P670"/>
      <c r="Q670"/>
      <c r="R670"/>
      <c r="S670"/>
      <c r="T670"/>
      <c r="U670"/>
      <c r="V670"/>
    </row>
    <row r="671" spans="5:22" s="13" customFormat="1" x14ac:dyDescent="0.2">
      <c r="E671" s="251"/>
      <c r="F671"/>
      <c r="G671"/>
      <c r="H671"/>
      <c r="I671"/>
      <c r="J671"/>
      <c r="K671"/>
      <c r="L671"/>
      <c r="M671"/>
      <c r="N671"/>
      <c r="O671"/>
      <c r="P671"/>
      <c r="Q671"/>
      <c r="R671"/>
      <c r="S671"/>
      <c r="T671"/>
      <c r="U671"/>
      <c r="V671"/>
    </row>
    <row r="672" spans="5:22" s="13" customFormat="1" x14ac:dyDescent="0.2">
      <c r="E672" s="251"/>
      <c r="F672"/>
      <c r="G672"/>
      <c r="H672"/>
      <c r="I672"/>
      <c r="J672"/>
      <c r="K672"/>
      <c r="L672"/>
      <c r="M672"/>
      <c r="N672"/>
      <c r="O672"/>
      <c r="P672"/>
      <c r="Q672"/>
      <c r="R672"/>
      <c r="S672"/>
      <c r="T672"/>
      <c r="U672"/>
      <c r="V672"/>
    </row>
    <row r="673" spans="5:22" s="13" customFormat="1" x14ac:dyDescent="0.2">
      <c r="E673" s="251"/>
      <c r="F673"/>
      <c r="G673"/>
      <c r="H673"/>
      <c r="I673"/>
      <c r="J673"/>
      <c r="K673"/>
      <c r="L673"/>
      <c r="M673"/>
      <c r="N673"/>
      <c r="O673"/>
      <c r="P673"/>
      <c r="Q673"/>
      <c r="R673"/>
      <c r="S673"/>
      <c r="T673"/>
      <c r="U673"/>
      <c r="V673"/>
    </row>
    <row r="674" spans="5:22" s="13" customFormat="1" x14ac:dyDescent="0.2">
      <c r="E674" s="251"/>
      <c r="F674"/>
      <c r="G674"/>
      <c r="H674"/>
      <c r="I674"/>
      <c r="J674"/>
      <c r="K674"/>
      <c r="L674"/>
      <c r="M674"/>
      <c r="N674"/>
      <c r="O674"/>
      <c r="P674"/>
      <c r="Q674"/>
      <c r="R674"/>
      <c r="S674"/>
      <c r="T674"/>
      <c r="U674"/>
      <c r="V674"/>
    </row>
    <row r="675" spans="5:22" s="13" customFormat="1" x14ac:dyDescent="0.2">
      <c r="E675" s="251"/>
      <c r="F675"/>
      <c r="G675"/>
      <c r="H675"/>
      <c r="I675"/>
      <c r="J675"/>
      <c r="K675"/>
      <c r="L675"/>
      <c r="M675"/>
      <c r="N675"/>
      <c r="O675"/>
      <c r="P675"/>
      <c r="Q675"/>
      <c r="R675"/>
      <c r="S675"/>
      <c r="T675"/>
      <c r="U675"/>
      <c r="V675"/>
    </row>
    <row r="676" spans="5:22" s="13" customFormat="1" x14ac:dyDescent="0.2">
      <c r="E676" s="251"/>
      <c r="F676"/>
      <c r="G676"/>
      <c r="H676"/>
      <c r="I676"/>
      <c r="J676"/>
      <c r="K676"/>
      <c r="L676"/>
      <c r="M676"/>
      <c r="N676"/>
      <c r="O676"/>
      <c r="P676"/>
      <c r="Q676"/>
      <c r="R676"/>
      <c r="S676"/>
      <c r="T676"/>
      <c r="U676"/>
      <c r="V676"/>
    </row>
    <row r="677" spans="5:22" s="13" customFormat="1" x14ac:dyDescent="0.2">
      <c r="E677" s="251"/>
      <c r="F677"/>
      <c r="G677"/>
      <c r="H677"/>
      <c r="I677"/>
      <c r="J677"/>
      <c r="K677"/>
      <c r="L677"/>
      <c r="M677"/>
      <c r="N677"/>
      <c r="O677"/>
      <c r="P677"/>
      <c r="Q677"/>
      <c r="R677"/>
      <c r="S677"/>
      <c r="T677"/>
      <c r="U677"/>
      <c r="V677"/>
    </row>
    <row r="678" spans="5:22" s="13" customFormat="1" x14ac:dyDescent="0.2">
      <c r="E678" s="251"/>
      <c r="F678"/>
      <c r="G678"/>
      <c r="H678"/>
      <c r="I678"/>
      <c r="J678"/>
      <c r="K678"/>
      <c r="L678"/>
      <c r="M678"/>
      <c r="N678"/>
      <c r="O678"/>
      <c r="P678"/>
      <c r="Q678"/>
      <c r="R678"/>
      <c r="S678"/>
      <c r="T678"/>
      <c r="U678"/>
      <c r="V678"/>
    </row>
    <row r="679" spans="5:22" s="13" customFormat="1" x14ac:dyDescent="0.2">
      <c r="E679" s="251"/>
      <c r="F679"/>
      <c r="G679"/>
      <c r="H679"/>
      <c r="I679"/>
      <c r="J679"/>
      <c r="K679"/>
      <c r="L679"/>
      <c r="M679"/>
      <c r="N679"/>
      <c r="O679"/>
      <c r="P679"/>
      <c r="Q679"/>
      <c r="R679"/>
      <c r="S679"/>
      <c r="T679"/>
      <c r="U679"/>
      <c r="V679"/>
    </row>
    <row r="680" spans="5:22" s="13" customFormat="1" x14ac:dyDescent="0.2">
      <c r="E680" s="251"/>
      <c r="F680"/>
      <c r="G680"/>
      <c r="H680"/>
      <c r="I680"/>
      <c r="J680"/>
      <c r="K680"/>
      <c r="L680"/>
      <c r="M680"/>
      <c r="N680"/>
      <c r="O680"/>
      <c r="P680"/>
      <c r="Q680"/>
      <c r="R680"/>
      <c r="S680"/>
      <c r="T680"/>
      <c r="U680"/>
      <c r="V680"/>
    </row>
    <row r="681" spans="5:22" s="13" customFormat="1" x14ac:dyDescent="0.2">
      <c r="E681" s="251"/>
      <c r="F681"/>
      <c r="G681"/>
      <c r="H681"/>
      <c r="I681"/>
      <c r="J681"/>
      <c r="K681"/>
      <c r="L681"/>
      <c r="M681"/>
      <c r="N681"/>
      <c r="O681"/>
      <c r="P681"/>
      <c r="Q681"/>
      <c r="R681"/>
      <c r="S681"/>
      <c r="T681"/>
      <c r="U681"/>
      <c r="V681"/>
    </row>
    <row r="682" spans="5:22" s="13" customFormat="1" x14ac:dyDescent="0.2">
      <c r="E682" s="251"/>
      <c r="F682"/>
      <c r="G682"/>
      <c r="H682"/>
      <c r="I682"/>
      <c r="J682"/>
      <c r="K682"/>
      <c r="L682"/>
      <c r="M682"/>
      <c r="N682"/>
      <c r="O682"/>
      <c r="P682"/>
      <c r="Q682"/>
      <c r="R682"/>
      <c r="S682"/>
      <c r="T682"/>
      <c r="U682"/>
      <c r="V682"/>
    </row>
    <row r="683" spans="5:22" s="13" customFormat="1" x14ac:dyDescent="0.2">
      <c r="E683" s="251"/>
      <c r="F683"/>
      <c r="G683"/>
      <c r="H683"/>
      <c r="I683"/>
      <c r="J683"/>
      <c r="K683"/>
      <c r="L683"/>
      <c r="M683"/>
      <c r="N683"/>
      <c r="O683"/>
      <c r="P683"/>
      <c r="Q683"/>
      <c r="R683"/>
      <c r="S683"/>
      <c r="T683"/>
      <c r="U683"/>
      <c r="V683"/>
    </row>
    <row r="684" spans="5:22" s="13" customFormat="1" x14ac:dyDescent="0.2">
      <c r="E684" s="251"/>
      <c r="F684"/>
      <c r="G684"/>
      <c r="H684"/>
      <c r="I684"/>
      <c r="J684"/>
      <c r="K684"/>
      <c r="L684"/>
      <c r="M684"/>
      <c r="N684"/>
      <c r="O684"/>
      <c r="P684"/>
      <c r="Q684"/>
      <c r="R684"/>
      <c r="S684"/>
      <c r="T684"/>
      <c r="U684"/>
      <c r="V684"/>
    </row>
    <row r="685" spans="5:22" s="13" customFormat="1" x14ac:dyDescent="0.2">
      <c r="E685" s="251"/>
      <c r="F685"/>
      <c r="G685"/>
      <c r="H685"/>
      <c r="I685"/>
      <c r="J685"/>
      <c r="K685"/>
      <c r="L685"/>
      <c r="M685"/>
      <c r="N685"/>
      <c r="O685"/>
      <c r="P685"/>
      <c r="Q685"/>
      <c r="R685"/>
      <c r="S685"/>
      <c r="T685"/>
      <c r="U685"/>
      <c r="V685"/>
    </row>
    <row r="686" spans="5:22" s="13" customFormat="1" x14ac:dyDescent="0.2">
      <c r="E686" s="251"/>
      <c r="F686"/>
      <c r="G686"/>
      <c r="H686"/>
      <c r="I686"/>
      <c r="J686"/>
      <c r="K686"/>
      <c r="L686"/>
      <c r="M686"/>
      <c r="N686"/>
      <c r="O686"/>
      <c r="P686"/>
      <c r="Q686"/>
      <c r="R686"/>
      <c r="S686"/>
      <c r="T686"/>
      <c r="U686"/>
      <c r="V686"/>
    </row>
    <row r="687" spans="5:22" s="13" customFormat="1" x14ac:dyDescent="0.2">
      <c r="E687" s="251"/>
      <c r="F687"/>
      <c r="G687"/>
      <c r="H687"/>
      <c r="I687"/>
      <c r="J687"/>
      <c r="K687"/>
      <c r="L687"/>
      <c r="M687"/>
      <c r="N687"/>
      <c r="O687"/>
      <c r="P687"/>
      <c r="Q687"/>
      <c r="R687"/>
      <c r="S687"/>
      <c r="T687"/>
      <c r="U687"/>
      <c r="V687"/>
    </row>
    <row r="688" spans="5:22" s="13" customFormat="1" x14ac:dyDescent="0.2">
      <c r="E688" s="251"/>
      <c r="F688"/>
      <c r="G688"/>
      <c r="H688"/>
      <c r="I688"/>
      <c r="J688"/>
      <c r="K688"/>
      <c r="L688"/>
      <c r="M688"/>
      <c r="N688"/>
      <c r="O688"/>
      <c r="P688"/>
      <c r="Q688"/>
      <c r="R688"/>
      <c r="S688"/>
      <c r="T688"/>
      <c r="U688"/>
      <c r="V688"/>
    </row>
    <row r="689" spans="5:22" s="13" customFormat="1" x14ac:dyDescent="0.2">
      <c r="E689" s="251"/>
      <c r="F689"/>
      <c r="G689"/>
      <c r="H689"/>
      <c r="I689"/>
      <c r="J689"/>
      <c r="K689"/>
      <c r="L689"/>
      <c r="M689"/>
      <c r="N689"/>
      <c r="O689"/>
      <c r="P689"/>
      <c r="Q689"/>
      <c r="R689"/>
      <c r="S689"/>
      <c r="T689"/>
      <c r="U689"/>
      <c r="V689"/>
    </row>
    <row r="690" spans="5:22" s="13" customFormat="1" x14ac:dyDescent="0.2">
      <c r="E690" s="251"/>
      <c r="F690"/>
      <c r="G690"/>
      <c r="H690"/>
      <c r="I690"/>
      <c r="J690"/>
      <c r="K690"/>
      <c r="L690"/>
      <c r="M690"/>
      <c r="N690"/>
      <c r="O690"/>
      <c r="P690"/>
      <c r="Q690"/>
      <c r="R690"/>
      <c r="S690"/>
      <c r="T690"/>
      <c r="U690"/>
      <c r="V690"/>
    </row>
    <row r="691" spans="5:22" s="13" customFormat="1" x14ac:dyDescent="0.2">
      <c r="E691" s="251"/>
      <c r="F691"/>
      <c r="G691"/>
      <c r="H691"/>
      <c r="I691"/>
      <c r="J691"/>
      <c r="K691"/>
      <c r="L691"/>
      <c r="M691"/>
      <c r="N691"/>
      <c r="O691"/>
      <c r="P691"/>
      <c r="Q691"/>
      <c r="R691"/>
      <c r="S691"/>
      <c r="T691"/>
      <c r="U691"/>
      <c r="V691"/>
    </row>
    <row r="692" spans="5:22" s="13" customFormat="1" x14ac:dyDescent="0.2">
      <c r="E692" s="251"/>
      <c r="F692"/>
      <c r="G692"/>
      <c r="H692"/>
      <c r="I692"/>
      <c r="J692"/>
      <c r="K692"/>
      <c r="L692"/>
      <c r="M692"/>
      <c r="N692"/>
      <c r="O692"/>
      <c r="P692"/>
      <c r="Q692"/>
      <c r="R692"/>
      <c r="S692"/>
      <c r="T692"/>
      <c r="U692"/>
      <c r="V692"/>
    </row>
    <row r="693" spans="5:22" s="13" customFormat="1" x14ac:dyDescent="0.2">
      <c r="E693" s="251"/>
      <c r="F693"/>
      <c r="G693"/>
      <c r="H693"/>
      <c r="I693"/>
      <c r="J693"/>
      <c r="K693"/>
      <c r="L693"/>
      <c r="M693"/>
      <c r="N693"/>
      <c r="O693"/>
      <c r="P693"/>
      <c r="Q693"/>
      <c r="R693"/>
      <c r="S693"/>
      <c r="T693"/>
      <c r="U693"/>
      <c r="V693"/>
    </row>
    <row r="694" spans="5:22" s="13" customFormat="1" x14ac:dyDescent="0.2">
      <c r="E694" s="251"/>
      <c r="F694"/>
      <c r="G694"/>
      <c r="H694"/>
      <c r="I694"/>
      <c r="J694"/>
      <c r="K694"/>
      <c r="L694"/>
      <c r="M694"/>
      <c r="N694"/>
      <c r="O694"/>
      <c r="P694"/>
      <c r="Q694"/>
      <c r="R694"/>
      <c r="S694"/>
      <c r="T694"/>
      <c r="U694"/>
      <c r="V694"/>
    </row>
    <row r="695" spans="5:22" s="13" customFormat="1" x14ac:dyDescent="0.2">
      <c r="E695" s="251"/>
      <c r="F695"/>
      <c r="G695"/>
      <c r="H695"/>
      <c r="I695"/>
      <c r="J695"/>
      <c r="K695"/>
      <c r="L695"/>
      <c r="M695"/>
      <c r="N695"/>
      <c r="O695"/>
      <c r="P695"/>
      <c r="Q695"/>
      <c r="R695"/>
      <c r="S695"/>
      <c r="T695"/>
      <c r="U695"/>
      <c r="V695"/>
    </row>
    <row r="696" spans="5:22" s="13" customFormat="1" x14ac:dyDescent="0.2">
      <c r="E696" s="251"/>
      <c r="F696"/>
      <c r="G696"/>
      <c r="H696"/>
      <c r="I696"/>
      <c r="J696"/>
      <c r="K696"/>
      <c r="L696"/>
      <c r="M696"/>
      <c r="N696"/>
      <c r="O696"/>
      <c r="P696"/>
      <c r="Q696"/>
      <c r="R696"/>
      <c r="S696"/>
      <c r="T696"/>
      <c r="U696"/>
      <c r="V696"/>
    </row>
    <row r="697" spans="5:22" s="13" customFormat="1" x14ac:dyDescent="0.2">
      <c r="E697" s="251"/>
      <c r="F697"/>
      <c r="G697"/>
      <c r="H697"/>
      <c r="I697"/>
      <c r="J697"/>
      <c r="K697"/>
      <c r="L697"/>
      <c r="M697"/>
      <c r="N697"/>
      <c r="O697"/>
      <c r="P697"/>
      <c r="Q697"/>
      <c r="R697"/>
      <c r="S697"/>
      <c r="T697"/>
      <c r="U697"/>
      <c r="V697"/>
    </row>
    <row r="698" spans="5:22" s="13" customFormat="1" x14ac:dyDescent="0.2">
      <c r="E698" s="251"/>
      <c r="F698"/>
      <c r="G698"/>
      <c r="H698"/>
      <c r="I698"/>
      <c r="J698"/>
      <c r="K698"/>
      <c r="L698"/>
      <c r="M698"/>
      <c r="N698"/>
      <c r="O698"/>
      <c r="P698"/>
      <c r="Q698"/>
      <c r="R698"/>
      <c r="S698"/>
      <c r="T698"/>
      <c r="U698"/>
      <c r="V698"/>
    </row>
    <row r="699" spans="5:22" s="13" customFormat="1" x14ac:dyDescent="0.2">
      <c r="E699" s="251"/>
      <c r="F699"/>
      <c r="G699"/>
      <c r="H699"/>
      <c r="I699"/>
      <c r="J699"/>
      <c r="K699"/>
      <c r="L699"/>
      <c r="M699"/>
      <c r="N699"/>
      <c r="O699"/>
      <c r="P699"/>
      <c r="Q699"/>
      <c r="R699"/>
      <c r="S699"/>
      <c r="T699"/>
      <c r="U699"/>
      <c r="V699"/>
    </row>
    <row r="700" spans="5:22" s="13" customFormat="1" x14ac:dyDescent="0.2">
      <c r="E700" s="251"/>
      <c r="F700"/>
      <c r="G700"/>
      <c r="H700"/>
      <c r="I700"/>
      <c r="J700"/>
      <c r="K700"/>
      <c r="L700"/>
      <c r="M700"/>
      <c r="N700"/>
      <c r="O700"/>
      <c r="P700"/>
      <c r="Q700"/>
      <c r="R700"/>
      <c r="S700"/>
      <c r="T700"/>
      <c r="U700"/>
      <c r="V700"/>
    </row>
    <row r="701" spans="5:22" s="13" customFormat="1" x14ac:dyDescent="0.2">
      <c r="E701" s="251"/>
      <c r="F701"/>
      <c r="G701"/>
      <c r="H701"/>
      <c r="I701"/>
      <c r="J701"/>
      <c r="K701"/>
      <c r="L701"/>
      <c r="M701"/>
      <c r="N701"/>
      <c r="O701"/>
      <c r="P701"/>
      <c r="Q701"/>
      <c r="R701"/>
      <c r="S701"/>
      <c r="T701"/>
      <c r="U701"/>
      <c r="V701"/>
    </row>
    <row r="702" spans="5:22" s="13" customFormat="1" x14ac:dyDescent="0.2">
      <c r="E702" s="251"/>
      <c r="F702"/>
      <c r="G702"/>
      <c r="H702"/>
      <c r="I702"/>
      <c r="J702"/>
      <c r="K702"/>
      <c r="L702"/>
      <c r="M702"/>
      <c r="N702"/>
      <c r="O702"/>
      <c r="P702"/>
      <c r="Q702"/>
      <c r="R702"/>
      <c r="S702"/>
      <c r="T702"/>
      <c r="U702"/>
      <c r="V702"/>
    </row>
    <row r="703" spans="5:22" s="13" customFormat="1" x14ac:dyDescent="0.2">
      <c r="E703" s="251"/>
      <c r="F703"/>
      <c r="G703"/>
      <c r="H703"/>
      <c r="I703"/>
      <c r="J703"/>
      <c r="K703"/>
      <c r="L703"/>
      <c r="M703"/>
      <c r="N703"/>
      <c r="O703"/>
      <c r="P703"/>
      <c r="Q703"/>
      <c r="R703"/>
      <c r="S703"/>
      <c r="T703"/>
      <c r="U703"/>
      <c r="V703"/>
    </row>
    <row r="704" spans="5:22" s="13" customFormat="1" x14ac:dyDescent="0.2">
      <c r="E704" s="251"/>
      <c r="F704"/>
      <c r="G704"/>
      <c r="H704"/>
      <c r="I704"/>
      <c r="J704"/>
      <c r="K704"/>
      <c r="L704"/>
      <c r="M704"/>
      <c r="N704"/>
      <c r="O704"/>
      <c r="P704"/>
      <c r="Q704"/>
      <c r="R704"/>
      <c r="S704"/>
      <c r="T704"/>
      <c r="U704"/>
      <c r="V704"/>
    </row>
    <row r="705" spans="5:22" s="13" customFormat="1" x14ac:dyDescent="0.2">
      <c r="E705" s="251"/>
      <c r="F705"/>
      <c r="G705"/>
      <c r="H705"/>
      <c r="I705"/>
      <c r="J705"/>
      <c r="K705"/>
      <c r="L705"/>
      <c r="M705"/>
      <c r="N705"/>
      <c r="O705"/>
      <c r="P705"/>
      <c r="Q705"/>
      <c r="R705"/>
      <c r="S705"/>
      <c r="T705"/>
      <c r="U705"/>
      <c r="V705"/>
    </row>
    <row r="706" spans="5:22" s="13" customFormat="1" x14ac:dyDescent="0.2">
      <c r="E706" s="251"/>
      <c r="F706"/>
      <c r="G706"/>
      <c r="H706"/>
      <c r="I706"/>
      <c r="J706"/>
      <c r="K706"/>
      <c r="L706"/>
      <c r="M706"/>
      <c r="N706"/>
      <c r="O706"/>
      <c r="P706"/>
      <c r="Q706"/>
      <c r="R706"/>
      <c r="S706"/>
      <c r="T706"/>
      <c r="U706"/>
      <c r="V706"/>
    </row>
    <row r="707" spans="5:22" s="13" customFormat="1" x14ac:dyDescent="0.2">
      <c r="E707" s="251"/>
      <c r="F707"/>
      <c r="G707"/>
      <c r="H707"/>
      <c r="I707"/>
      <c r="J707"/>
      <c r="K707"/>
      <c r="L707"/>
      <c r="M707"/>
      <c r="N707"/>
      <c r="O707"/>
      <c r="P707"/>
      <c r="Q707"/>
      <c r="R707"/>
      <c r="S707"/>
      <c r="T707"/>
      <c r="U707"/>
      <c r="V707"/>
    </row>
    <row r="708" spans="5:22" s="13" customFormat="1" x14ac:dyDescent="0.2">
      <c r="E708" s="251"/>
      <c r="F708"/>
      <c r="G708"/>
      <c r="H708"/>
      <c r="I708"/>
      <c r="J708"/>
      <c r="K708"/>
      <c r="L708"/>
      <c r="M708"/>
      <c r="N708"/>
      <c r="O708"/>
      <c r="P708"/>
      <c r="Q708"/>
      <c r="R708"/>
      <c r="S708"/>
      <c r="T708"/>
      <c r="U708"/>
      <c r="V708"/>
    </row>
    <row r="709" spans="5:22" s="13" customFormat="1" x14ac:dyDescent="0.2">
      <c r="E709" s="251"/>
      <c r="F709"/>
      <c r="G709"/>
      <c r="H709"/>
      <c r="I709"/>
      <c r="J709"/>
      <c r="K709"/>
      <c r="L709"/>
      <c r="M709"/>
      <c r="N709"/>
      <c r="O709"/>
      <c r="P709"/>
      <c r="Q709"/>
      <c r="R709"/>
      <c r="S709"/>
      <c r="T709"/>
      <c r="U709"/>
      <c r="V709"/>
    </row>
    <row r="710" spans="5:22" s="13" customFormat="1" x14ac:dyDescent="0.2">
      <c r="E710" s="251"/>
      <c r="F710"/>
      <c r="G710"/>
      <c r="H710"/>
      <c r="I710"/>
      <c r="J710"/>
      <c r="K710"/>
      <c r="L710"/>
      <c r="M710"/>
      <c r="N710"/>
      <c r="O710"/>
      <c r="P710"/>
      <c r="Q710"/>
      <c r="R710"/>
      <c r="S710"/>
      <c r="T710"/>
      <c r="U710"/>
      <c r="V710"/>
    </row>
    <row r="711" spans="5:22" s="13" customFormat="1" x14ac:dyDescent="0.2">
      <c r="E711" s="251"/>
      <c r="F711"/>
      <c r="G711"/>
      <c r="H711"/>
      <c r="I711"/>
      <c r="J711"/>
      <c r="K711"/>
      <c r="L711"/>
      <c r="M711"/>
      <c r="N711"/>
      <c r="O711"/>
      <c r="P711"/>
      <c r="Q711"/>
      <c r="R711"/>
      <c r="S711"/>
      <c r="T711"/>
      <c r="U711"/>
      <c r="V711"/>
    </row>
    <row r="712" spans="5:22" s="13" customFormat="1" x14ac:dyDescent="0.2">
      <c r="E712" s="251"/>
      <c r="F712"/>
      <c r="G712"/>
      <c r="H712"/>
      <c r="I712"/>
      <c r="J712"/>
      <c r="K712"/>
      <c r="L712"/>
      <c r="M712"/>
      <c r="N712"/>
      <c r="O712"/>
      <c r="P712"/>
      <c r="Q712"/>
      <c r="R712"/>
      <c r="S712"/>
      <c r="T712"/>
      <c r="U712"/>
      <c r="V712"/>
    </row>
    <row r="713" spans="5:22" s="13" customFormat="1" x14ac:dyDescent="0.2">
      <c r="E713" s="251"/>
      <c r="F713"/>
      <c r="G713"/>
      <c r="H713"/>
      <c r="I713"/>
      <c r="J713"/>
      <c r="K713"/>
      <c r="L713"/>
      <c r="M713"/>
      <c r="N713"/>
      <c r="O713"/>
      <c r="P713"/>
      <c r="Q713"/>
      <c r="R713"/>
      <c r="S713"/>
      <c r="T713"/>
      <c r="U713"/>
      <c r="V713"/>
    </row>
    <row r="714" spans="5:22" s="13" customFormat="1" x14ac:dyDescent="0.2">
      <c r="E714" s="251"/>
      <c r="F714"/>
      <c r="G714"/>
      <c r="H714"/>
      <c r="I714"/>
      <c r="J714"/>
      <c r="K714"/>
      <c r="L714"/>
      <c r="M714"/>
      <c r="N714"/>
      <c r="O714"/>
      <c r="P714"/>
      <c r="Q714"/>
      <c r="R714"/>
      <c r="S714"/>
      <c r="T714"/>
      <c r="U714"/>
      <c r="V714"/>
    </row>
    <row r="715" spans="5:22" s="13" customFormat="1" x14ac:dyDescent="0.2">
      <c r="E715" s="251"/>
      <c r="F715"/>
      <c r="G715"/>
      <c r="H715"/>
      <c r="I715"/>
      <c r="J715"/>
      <c r="K715"/>
      <c r="L715"/>
      <c r="M715"/>
      <c r="N715"/>
      <c r="O715"/>
      <c r="P715"/>
      <c r="Q715"/>
      <c r="R715"/>
      <c r="S715"/>
      <c r="T715"/>
      <c r="U715"/>
      <c r="V715"/>
    </row>
    <row r="716" spans="5:22" s="13" customFormat="1" x14ac:dyDescent="0.2">
      <c r="E716" s="251"/>
      <c r="F716"/>
      <c r="G716"/>
      <c r="H716"/>
      <c r="I716"/>
      <c r="J716"/>
      <c r="K716"/>
      <c r="L716"/>
      <c r="M716"/>
      <c r="N716"/>
      <c r="O716"/>
      <c r="P716"/>
      <c r="Q716"/>
      <c r="R716"/>
      <c r="S716"/>
      <c r="T716"/>
      <c r="U716"/>
      <c r="V716"/>
    </row>
    <row r="717" spans="5:22" s="13" customFormat="1" x14ac:dyDescent="0.2">
      <c r="E717" s="251"/>
      <c r="F717"/>
      <c r="G717"/>
      <c r="H717"/>
      <c r="I717"/>
      <c r="J717"/>
      <c r="K717"/>
      <c r="L717"/>
      <c r="M717"/>
      <c r="N717"/>
      <c r="O717"/>
      <c r="P717"/>
      <c r="Q717"/>
      <c r="R717"/>
      <c r="S717"/>
      <c r="T717"/>
      <c r="U717"/>
      <c r="V717"/>
    </row>
    <row r="718" spans="5:22" s="13" customFormat="1" x14ac:dyDescent="0.2">
      <c r="E718" s="251"/>
      <c r="F718"/>
      <c r="G718"/>
      <c r="H718"/>
      <c r="I718"/>
      <c r="J718"/>
      <c r="K718"/>
      <c r="L718"/>
      <c r="M718"/>
      <c r="N718"/>
      <c r="O718"/>
      <c r="P718"/>
      <c r="Q718"/>
      <c r="R718"/>
      <c r="S718"/>
      <c r="T718"/>
      <c r="U718"/>
      <c r="V718"/>
    </row>
    <row r="719" spans="5:22" s="13" customFormat="1" x14ac:dyDescent="0.2">
      <c r="E719" s="251"/>
      <c r="F719"/>
      <c r="G719"/>
      <c r="H719"/>
      <c r="I719"/>
      <c r="J719"/>
      <c r="K719"/>
      <c r="L719"/>
      <c r="M719"/>
      <c r="N719"/>
      <c r="O719"/>
      <c r="P719"/>
      <c r="Q719"/>
      <c r="R719"/>
      <c r="S719"/>
      <c r="T719"/>
      <c r="U719"/>
      <c r="V719"/>
    </row>
    <row r="720" spans="5:22" s="13" customFormat="1" x14ac:dyDescent="0.2">
      <c r="E720" s="251"/>
      <c r="F720"/>
      <c r="G720"/>
      <c r="H720"/>
      <c r="I720"/>
      <c r="J720"/>
      <c r="K720"/>
      <c r="L720"/>
      <c r="M720"/>
      <c r="N720"/>
      <c r="O720"/>
      <c r="P720"/>
      <c r="Q720"/>
      <c r="R720"/>
      <c r="S720"/>
      <c r="T720"/>
      <c r="U720"/>
      <c r="V720"/>
    </row>
    <row r="721" spans="5:22" s="13" customFormat="1" x14ac:dyDescent="0.2">
      <c r="E721" s="251"/>
      <c r="F721"/>
      <c r="G721"/>
      <c r="H721"/>
      <c r="I721"/>
      <c r="J721"/>
      <c r="K721"/>
      <c r="L721"/>
      <c r="M721"/>
      <c r="N721"/>
      <c r="O721"/>
      <c r="P721"/>
      <c r="Q721"/>
      <c r="R721"/>
      <c r="S721"/>
      <c r="T721"/>
      <c r="U721"/>
      <c r="V721"/>
    </row>
    <row r="722" spans="5:22" s="13" customFormat="1" x14ac:dyDescent="0.2">
      <c r="E722" s="251"/>
      <c r="F722"/>
      <c r="G722"/>
      <c r="H722"/>
      <c r="I722"/>
      <c r="J722"/>
      <c r="K722"/>
      <c r="L722"/>
      <c r="M722"/>
      <c r="N722"/>
      <c r="O722"/>
      <c r="P722"/>
      <c r="Q722"/>
      <c r="R722"/>
      <c r="S722"/>
      <c r="T722"/>
      <c r="U722"/>
      <c r="V722"/>
    </row>
    <row r="723" spans="5:22" s="13" customFormat="1" x14ac:dyDescent="0.2">
      <c r="E723" s="251"/>
      <c r="F723"/>
      <c r="G723"/>
      <c r="H723"/>
      <c r="I723"/>
      <c r="J723"/>
      <c r="K723"/>
      <c r="L723"/>
      <c r="M723"/>
      <c r="N723"/>
      <c r="O723"/>
      <c r="P723"/>
      <c r="Q723"/>
      <c r="R723"/>
      <c r="S723"/>
      <c r="T723"/>
      <c r="U723"/>
      <c r="V723"/>
    </row>
    <row r="724" spans="5:22" s="13" customFormat="1" x14ac:dyDescent="0.2">
      <c r="E724" s="251"/>
      <c r="F724"/>
      <c r="G724"/>
      <c r="H724"/>
      <c r="I724"/>
      <c r="J724"/>
      <c r="K724"/>
      <c r="L724"/>
      <c r="M724"/>
      <c r="N724"/>
      <c r="O724"/>
      <c r="P724"/>
      <c r="Q724"/>
      <c r="R724"/>
      <c r="S724"/>
      <c r="T724"/>
      <c r="U724"/>
      <c r="V724"/>
    </row>
    <row r="725" spans="5:22" s="13" customFormat="1" x14ac:dyDescent="0.2">
      <c r="E725" s="251"/>
      <c r="F725"/>
      <c r="G725"/>
      <c r="H725"/>
      <c r="I725"/>
      <c r="J725"/>
      <c r="K725"/>
      <c r="L725"/>
      <c r="M725"/>
      <c r="N725"/>
      <c r="O725"/>
      <c r="P725"/>
      <c r="Q725"/>
      <c r="R725"/>
      <c r="S725"/>
      <c r="T725"/>
      <c r="U725"/>
      <c r="V725"/>
    </row>
    <row r="726" spans="5:22" s="13" customFormat="1" x14ac:dyDescent="0.2">
      <c r="E726" s="251"/>
      <c r="F726"/>
      <c r="G726"/>
      <c r="H726"/>
      <c r="I726"/>
      <c r="J726"/>
      <c r="K726"/>
      <c r="L726"/>
      <c r="M726"/>
      <c r="N726"/>
      <c r="O726"/>
      <c r="P726"/>
      <c r="Q726"/>
      <c r="R726"/>
      <c r="S726"/>
      <c r="T726"/>
      <c r="U726"/>
      <c r="V726"/>
    </row>
    <row r="727" spans="5:22" s="13" customFormat="1" x14ac:dyDescent="0.2">
      <c r="E727" s="251"/>
      <c r="F727"/>
      <c r="G727"/>
      <c r="H727"/>
      <c r="I727"/>
      <c r="J727"/>
      <c r="K727"/>
      <c r="L727"/>
      <c r="M727"/>
      <c r="N727"/>
      <c r="O727"/>
      <c r="P727"/>
      <c r="Q727"/>
      <c r="R727"/>
      <c r="S727"/>
      <c r="T727"/>
      <c r="U727"/>
      <c r="V727"/>
    </row>
    <row r="728" spans="5:22" s="13" customFormat="1" x14ac:dyDescent="0.2">
      <c r="E728" s="251"/>
      <c r="F728"/>
      <c r="G728"/>
      <c r="H728"/>
      <c r="I728"/>
      <c r="J728"/>
      <c r="K728"/>
      <c r="L728"/>
      <c r="M728"/>
      <c r="N728"/>
      <c r="O728"/>
      <c r="P728"/>
      <c r="Q728"/>
      <c r="R728"/>
      <c r="S728"/>
      <c r="T728"/>
      <c r="U728"/>
      <c r="V728"/>
    </row>
    <row r="729" spans="5:22" s="13" customFormat="1" x14ac:dyDescent="0.2">
      <c r="E729" s="251"/>
      <c r="F729"/>
      <c r="G729"/>
      <c r="H729"/>
      <c r="I729"/>
      <c r="J729"/>
      <c r="K729"/>
      <c r="L729"/>
      <c r="M729"/>
      <c r="N729"/>
      <c r="O729"/>
      <c r="P729"/>
      <c r="Q729"/>
      <c r="R729"/>
      <c r="S729"/>
      <c r="T729"/>
      <c r="U729"/>
      <c r="V729"/>
    </row>
    <row r="730" spans="5:22" s="13" customFormat="1" x14ac:dyDescent="0.2">
      <c r="E730" s="251"/>
      <c r="F730"/>
      <c r="G730"/>
      <c r="H730"/>
      <c r="I730"/>
      <c r="J730"/>
      <c r="K730"/>
      <c r="L730"/>
      <c r="M730"/>
      <c r="N730"/>
      <c r="O730"/>
      <c r="P730"/>
      <c r="Q730"/>
      <c r="R730"/>
      <c r="S730"/>
      <c r="T730"/>
      <c r="U730"/>
      <c r="V730"/>
    </row>
    <row r="731" spans="5:22" s="13" customFormat="1" x14ac:dyDescent="0.2">
      <c r="E731" s="251"/>
      <c r="F731"/>
      <c r="G731"/>
      <c r="H731"/>
      <c r="I731"/>
      <c r="J731"/>
      <c r="K731"/>
      <c r="L731"/>
      <c r="M731"/>
      <c r="N731"/>
      <c r="O731"/>
      <c r="P731"/>
      <c r="Q731"/>
      <c r="R731"/>
      <c r="S731"/>
      <c r="T731"/>
      <c r="U731"/>
      <c r="V731"/>
    </row>
    <row r="732" spans="5:22" s="13" customFormat="1" x14ac:dyDescent="0.2">
      <c r="E732" s="251"/>
      <c r="F732"/>
      <c r="G732"/>
      <c r="H732"/>
      <c r="I732"/>
      <c r="J732"/>
      <c r="K732"/>
      <c r="L732"/>
      <c r="M732"/>
      <c r="N732"/>
      <c r="O732"/>
      <c r="P732"/>
      <c r="Q732"/>
      <c r="R732"/>
      <c r="S732"/>
      <c r="T732"/>
      <c r="U732"/>
      <c r="V732"/>
    </row>
    <row r="733" spans="5:22" s="13" customFormat="1" x14ac:dyDescent="0.2">
      <c r="E733" s="251"/>
      <c r="F733"/>
      <c r="G733"/>
      <c r="H733"/>
      <c r="I733"/>
      <c r="J733"/>
      <c r="K733"/>
      <c r="L733"/>
      <c r="M733"/>
      <c r="N733"/>
      <c r="O733"/>
      <c r="P733"/>
      <c r="Q733"/>
      <c r="R733"/>
      <c r="S733"/>
      <c r="T733"/>
      <c r="U733"/>
      <c r="V733"/>
    </row>
    <row r="734" spans="5:22" s="13" customFormat="1" x14ac:dyDescent="0.2">
      <c r="E734" s="251"/>
      <c r="F734"/>
      <c r="G734"/>
      <c r="H734"/>
      <c r="I734"/>
      <c r="J734"/>
      <c r="K734"/>
      <c r="L734"/>
      <c r="M734"/>
      <c r="N734"/>
      <c r="O734"/>
      <c r="P734"/>
      <c r="Q734"/>
      <c r="R734"/>
      <c r="S734"/>
      <c r="T734"/>
      <c r="U734"/>
      <c r="V734"/>
    </row>
    <row r="735" spans="5:22" s="13" customFormat="1" x14ac:dyDescent="0.2">
      <c r="E735" s="251"/>
      <c r="F735"/>
      <c r="G735"/>
      <c r="H735"/>
      <c r="I735"/>
      <c r="J735"/>
      <c r="K735"/>
      <c r="L735"/>
      <c r="M735"/>
      <c r="N735"/>
      <c r="O735"/>
      <c r="P735"/>
      <c r="Q735"/>
      <c r="R735"/>
      <c r="S735"/>
      <c r="T735"/>
      <c r="U735"/>
      <c r="V735"/>
    </row>
    <row r="736" spans="5:22" s="13" customFormat="1" x14ac:dyDescent="0.2">
      <c r="E736" s="251"/>
      <c r="F736"/>
      <c r="G736"/>
      <c r="H736"/>
      <c r="I736"/>
      <c r="J736"/>
      <c r="K736"/>
      <c r="L736"/>
      <c r="M736"/>
      <c r="N736"/>
      <c r="O736"/>
      <c r="P736"/>
      <c r="Q736"/>
      <c r="R736"/>
      <c r="S736"/>
      <c r="T736"/>
      <c r="U736"/>
      <c r="V736"/>
    </row>
    <row r="737" spans="5:22" s="13" customFormat="1" x14ac:dyDescent="0.2">
      <c r="E737" s="251"/>
      <c r="F737"/>
      <c r="G737"/>
      <c r="H737"/>
      <c r="I737"/>
      <c r="J737"/>
      <c r="K737"/>
      <c r="L737"/>
      <c r="M737"/>
      <c r="N737"/>
      <c r="O737"/>
      <c r="P737"/>
      <c r="Q737"/>
      <c r="R737"/>
      <c r="S737"/>
      <c r="T737"/>
      <c r="U737"/>
      <c r="V737"/>
    </row>
    <row r="738" spans="5:22" s="13" customFormat="1" x14ac:dyDescent="0.2">
      <c r="E738" s="251"/>
      <c r="F738"/>
      <c r="G738"/>
      <c r="H738"/>
      <c r="I738"/>
      <c r="J738"/>
      <c r="K738"/>
      <c r="L738"/>
      <c r="M738"/>
      <c r="N738"/>
      <c r="O738"/>
      <c r="P738"/>
      <c r="Q738"/>
      <c r="R738"/>
      <c r="S738"/>
      <c r="T738"/>
      <c r="U738"/>
      <c r="V738"/>
    </row>
    <row r="739" spans="5:22" s="13" customFormat="1" x14ac:dyDescent="0.2">
      <c r="E739" s="251"/>
      <c r="F739"/>
      <c r="G739"/>
      <c r="H739"/>
      <c r="I739"/>
      <c r="J739"/>
      <c r="K739"/>
      <c r="L739"/>
      <c r="M739"/>
      <c r="N739"/>
      <c r="O739"/>
      <c r="P739"/>
      <c r="Q739"/>
      <c r="R739"/>
      <c r="S739"/>
      <c r="T739"/>
      <c r="U739"/>
      <c r="V739"/>
    </row>
    <row r="740" spans="5:22" s="13" customFormat="1" x14ac:dyDescent="0.2">
      <c r="E740" s="251"/>
      <c r="F740"/>
      <c r="G740"/>
      <c r="H740"/>
      <c r="I740"/>
      <c r="J740"/>
      <c r="K740"/>
      <c r="L740"/>
      <c r="M740"/>
      <c r="N740"/>
      <c r="O740"/>
      <c r="P740"/>
      <c r="Q740"/>
      <c r="R740"/>
      <c r="S740"/>
      <c r="T740"/>
      <c r="U740"/>
      <c r="V740"/>
    </row>
    <row r="741" spans="5:22" s="13" customFormat="1" x14ac:dyDescent="0.2">
      <c r="E741" s="251"/>
      <c r="F741"/>
      <c r="G741"/>
      <c r="H741"/>
      <c r="I741"/>
      <c r="J741"/>
      <c r="K741"/>
      <c r="L741"/>
      <c r="M741"/>
      <c r="N741"/>
      <c r="O741"/>
      <c r="P741"/>
      <c r="Q741"/>
      <c r="R741"/>
      <c r="S741"/>
      <c r="T741"/>
      <c r="U741"/>
      <c r="V741"/>
    </row>
    <row r="742" spans="5:22" s="13" customFormat="1" x14ac:dyDescent="0.2">
      <c r="E742" s="251"/>
      <c r="F742"/>
      <c r="G742"/>
      <c r="H742"/>
      <c r="I742"/>
      <c r="J742"/>
      <c r="K742"/>
      <c r="L742"/>
      <c r="M742"/>
      <c r="N742"/>
      <c r="O742"/>
      <c r="P742"/>
      <c r="Q742"/>
      <c r="R742"/>
      <c r="S742"/>
      <c r="T742"/>
      <c r="U742"/>
      <c r="V742"/>
    </row>
    <row r="743" spans="5:22" s="13" customFormat="1" x14ac:dyDescent="0.2">
      <c r="E743" s="251"/>
      <c r="F743"/>
      <c r="G743"/>
      <c r="H743"/>
      <c r="I743"/>
      <c r="J743"/>
      <c r="K743"/>
      <c r="L743"/>
      <c r="M743"/>
      <c r="N743"/>
      <c r="O743"/>
      <c r="P743"/>
      <c r="Q743"/>
      <c r="R743"/>
      <c r="S743"/>
      <c r="T743"/>
      <c r="U743"/>
      <c r="V743"/>
    </row>
    <row r="744" spans="5:22" s="13" customFormat="1" x14ac:dyDescent="0.2">
      <c r="E744" s="251"/>
      <c r="F744"/>
      <c r="G744"/>
      <c r="H744"/>
      <c r="I744"/>
      <c r="J744"/>
      <c r="K744"/>
      <c r="L744"/>
      <c r="M744"/>
      <c r="N744"/>
      <c r="O744"/>
      <c r="P744"/>
      <c r="Q744"/>
      <c r="R744"/>
      <c r="S744"/>
      <c r="T744"/>
      <c r="U744"/>
      <c r="V744"/>
    </row>
    <row r="745" spans="5:22" s="13" customFormat="1" x14ac:dyDescent="0.2">
      <c r="E745" s="251"/>
      <c r="F745"/>
      <c r="G745"/>
      <c r="H745"/>
      <c r="I745"/>
      <c r="J745"/>
      <c r="K745"/>
      <c r="L745"/>
      <c r="M745"/>
      <c r="N745"/>
      <c r="O745"/>
      <c r="P745"/>
      <c r="Q745"/>
      <c r="R745"/>
      <c r="S745"/>
      <c r="T745"/>
      <c r="U745"/>
      <c r="V745"/>
    </row>
    <row r="746" spans="5:22" s="13" customFormat="1" x14ac:dyDescent="0.2">
      <c r="E746" s="251"/>
      <c r="F746"/>
      <c r="G746"/>
      <c r="H746"/>
      <c r="I746"/>
      <c r="J746"/>
      <c r="K746"/>
      <c r="L746"/>
      <c r="M746"/>
      <c r="N746"/>
      <c r="O746"/>
      <c r="P746"/>
      <c r="Q746"/>
      <c r="R746"/>
      <c r="S746"/>
      <c r="T746"/>
      <c r="U746"/>
      <c r="V746"/>
    </row>
    <row r="747" spans="5:22" s="13" customFormat="1" x14ac:dyDescent="0.2">
      <c r="E747" s="251"/>
      <c r="F747"/>
      <c r="G747"/>
      <c r="H747"/>
      <c r="I747"/>
      <c r="J747"/>
      <c r="K747"/>
      <c r="L747"/>
      <c r="M747"/>
      <c r="N747"/>
      <c r="O747"/>
      <c r="P747"/>
      <c r="Q747"/>
      <c r="R747"/>
      <c r="S747"/>
      <c r="T747"/>
      <c r="U747"/>
      <c r="V747"/>
    </row>
    <row r="748" spans="5:22" s="13" customFormat="1" x14ac:dyDescent="0.2">
      <c r="E748" s="251"/>
      <c r="F748"/>
      <c r="G748"/>
      <c r="H748"/>
      <c r="I748"/>
      <c r="J748"/>
      <c r="K748"/>
      <c r="L748"/>
      <c r="M748"/>
      <c r="N748"/>
      <c r="O748"/>
      <c r="P748"/>
      <c r="Q748"/>
      <c r="R748"/>
      <c r="S748"/>
      <c r="T748"/>
      <c r="U748"/>
      <c r="V748"/>
    </row>
    <row r="749" spans="5:22" s="13" customFormat="1" x14ac:dyDescent="0.2">
      <c r="E749" s="251"/>
      <c r="F749"/>
      <c r="G749"/>
      <c r="H749"/>
      <c r="I749"/>
      <c r="J749"/>
      <c r="K749"/>
      <c r="L749"/>
      <c r="M749"/>
      <c r="N749"/>
      <c r="O749"/>
      <c r="P749"/>
      <c r="Q749"/>
      <c r="R749"/>
      <c r="S749"/>
      <c r="T749"/>
      <c r="U749"/>
      <c r="V749"/>
    </row>
    <row r="750" spans="5:22" s="13" customFormat="1" x14ac:dyDescent="0.2">
      <c r="E750" s="251"/>
      <c r="F750"/>
      <c r="G750"/>
      <c r="H750"/>
      <c r="I750"/>
      <c r="J750"/>
      <c r="K750"/>
      <c r="L750"/>
      <c r="M750"/>
      <c r="N750"/>
      <c r="O750"/>
      <c r="P750"/>
      <c r="Q750"/>
      <c r="R750"/>
      <c r="S750"/>
      <c r="T750"/>
      <c r="U750"/>
      <c r="V750"/>
    </row>
    <row r="751" spans="5:22" s="13" customFormat="1" x14ac:dyDescent="0.2">
      <c r="E751" s="251"/>
      <c r="F751"/>
      <c r="G751"/>
      <c r="H751"/>
      <c r="I751"/>
      <c r="J751"/>
      <c r="K751"/>
      <c r="L751"/>
      <c r="M751"/>
      <c r="N751"/>
      <c r="O751"/>
      <c r="P751"/>
      <c r="Q751"/>
      <c r="R751"/>
      <c r="S751"/>
      <c r="T751"/>
      <c r="U751"/>
      <c r="V751"/>
    </row>
    <row r="752" spans="5:22" s="13" customFormat="1" x14ac:dyDescent="0.2">
      <c r="E752" s="251"/>
      <c r="F752"/>
      <c r="G752"/>
      <c r="H752"/>
      <c r="I752"/>
      <c r="J752"/>
      <c r="K752"/>
      <c r="L752"/>
      <c r="M752"/>
      <c r="N752"/>
      <c r="O752"/>
      <c r="P752"/>
      <c r="Q752"/>
      <c r="R752"/>
      <c r="S752"/>
      <c r="T752"/>
      <c r="U752"/>
      <c r="V752"/>
    </row>
    <row r="753" spans="5:22" s="13" customFormat="1" x14ac:dyDescent="0.2">
      <c r="E753" s="251"/>
      <c r="F753"/>
      <c r="G753"/>
      <c r="H753"/>
      <c r="I753"/>
      <c r="J753"/>
      <c r="K753"/>
      <c r="L753"/>
      <c r="M753"/>
      <c r="N753"/>
      <c r="O753"/>
      <c r="P753"/>
      <c r="Q753"/>
      <c r="R753"/>
      <c r="S753"/>
      <c r="T753"/>
      <c r="U753"/>
      <c r="V753"/>
    </row>
    <row r="754" spans="5:22" s="13" customFormat="1" x14ac:dyDescent="0.2">
      <c r="E754" s="251"/>
      <c r="F754"/>
      <c r="G754"/>
      <c r="H754"/>
      <c r="I754"/>
      <c r="J754"/>
      <c r="K754"/>
      <c r="L754"/>
      <c r="M754"/>
      <c r="N754"/>
      <c r="O754"/>
      <c r="P754"/>
      <c r="Q754"/>
      <c r="R754"/>
      <c r="S754"/>
      <c r="T754"/>
      <c r="U754"/>
      <c r="V754"/>
    </row>
    <row r="755" spans="5:22" s="13" customFormat="1" x14ac:dyDescent="0.2">
      <c r="E755" s="251"/>
      <c r="F755"/>
      <c r="G755"/>
      <c r="H755"/>
      <c r="I755"/>
      <c r="J755"/>
      <c r="K755"/>
      <c r="L755"/>
      <c r="M755"/>
      <c r="N755"/>
      <c r="O755"/>
      <c r="P755"/>
      <c r="Q755"/>
      <c r="R755"/>
      <c r="S755"/>
      <c r="T755"/>
      <c r="U755"/>
      <c r="V755"/>
    </row>
    <row r="756" spans="5:22" s="13" customFormat="1" x14ac:dyDescent="0.2">
      <c r="E756" s="251"/>
      <c r="F756"/>
      <c r="G756"/>
      <c r="H756"/>
      <c r="I756"/>
      <c r="J756"/>
      <c r="K756"/>
      <c r="L756"/>
      <c r="M756"/>
      <c r="N756"/>
      <c r="O756"/>
      <c r="P756"/>
      <c r="Q756"/>
      <c r="R756"/>
      <c r="S756"/>
      <c r="T756"/>
      <c r="U756"/>
      <c r="V756"/>
    </row>
    <row r="757" spans="5:22" s="13" customFormat="1" x14ac:dyDescent="0.2">
      <c r="E757" s="251"/>
      <c r="F757"/>
      <c r="G757"/>
      <c r="H757"/>
      <c r="I757"/>
      <c r="J757"/>
      <c r="K757"/>
      <c r="L757"/>
      <c r="M757"/>
      <c r="N757"/>
      <c r="O757"/>
      <c r="P757"/>
      <c r="Q757"/>
      <c r="R757"/>
      <c r="S757"/>
      <c r="T757"/>
      <c r="U757"/>
      <c r="V757"/>
    </row>
    <row r="758" spans="5:22" s="13" customFormat="1" x14ac:dyDescent="0.2">
      <c r="E758" s="251"/>
      <c r="F758"/>
      <c r="G758"/>
      <c r="H758"/>
      <c r="I758"/>
      <c r="J758"/>
      <c r="K758"/>
      <c r="L758"/>
      <c r="M758"/>
      <c r="N758"/>
      <c r="O758"/>
      <c r="P758"/>
      <c r="Q758"/>
      <c r="R758"/>
      <c r="S758"/>
      <c r="T758"/>
      <c r="U758"/>
      <c r="V758"/>
    </row>
    <row r="759" spans="5:22" s="13" customFormat="1" x14ac:dyDescent="0.2">
      <c r="E759" s="251"/>
      <c r="F759"/>
      <c r="G759"/>
      <c r="H759"/>
      <c r="I759"/>
      <c r="J759"/>
      <c r="K759"/>
      <c r="L759"/>
      <c r="M759"/>
      <c r="N759"/>
      <c r="O759"/>
      <c r="P759"/>
      <c r="Q759"/>
      <c r="R759"/>
      <c r="S759"/>
      <c r="T759"/>
      <c r="U759"/>
      <c r="V759"/>
    </row>
    <row r="760" spans="5:22" s="13" customFormat="1" x14ac:dyDescent="0.2">
      <c r="E760" s="251"/>
      <c r="F760"/>
      <c r="G760"/>
      <c r="H760"/>
      <c r="I760"/>
      <c r="J760"/>
      <c r="K760"/>
      <c r="L760"/>
      <c r="M760"/>
      <c r="N760"/>
      <c r="O760"/>
      <c r="P760"/>
      <c r="Q760"/>
      <c r="R760"/>
      <c r="S760"/>
      <c r="T760"/>
      <c r="U760"/>
      <c r="V760"/>
    </row>
    <row r="761" spans="5:22" s="13" customFormat="1" x14ac:dyDescent="0.2">
      <c r="E761" s="251"/>
      <c r="F761"/>
      <c r="G761"/>
      <c r="H761"/>
      <c r="I761"/>
      <c r="J761"/>
      <c r="K761"/>
      <c r="L761"/>
      <c r="M761"/>
      <c r="N761"/>
      <c r="O761"/>
      <c r="P761"/>
      <c r="Q761"/>
      <c r="R761"/>
      <c r="S761"/>
      <c r="T761"/>
      <c r="U761"/>
      <c r="V761"/>
    </row>
    <row r="762" spans="5:22" s="13" customFormat="1" x14ac:dyDescent="0.2">
      <c r="E762" s="251"/>
      <c r="F762"/>
      <c r="G762"/>
      <c r="H762"/>
      <c r="I762"/>
      <c r="J762"/>
      <c r="K762"/>
      <c r="L762"/>
      <c r="M762"/>
      <c r="N762"/>
      <c r="O762"/>
      <c r="P762"/>
      <c r="Q762"/>
      <c r="R762"/>
      <c r="S762"/>
      <c r="T762"/>
      <c r="U762"/>
      <c r="V762"/>
    </row>
    <row r="763" spans="5:22" s="13" customFormat="1" x14ac:dyDescent="0.2">
      <c r="E763" s="251"/>
      <c r="F763"/>
      <c r="G763"/>
      <c r="H763"/>
      <c r="I763"/>
      <c r="J763"/>
      <c r="K763"/>
      <c r="L763"/>
      <c r="M763"/>
      <c r="N763"/>
      <c r="O763"/>
      <c r="P763"/>
      <c r="Q763"/>
      <c r="R763"/>
      <c r="S763"/>
      <c r="T763"/>
      <c r="U763"/>
      <c r="V763"/>
    </row>
    <row r="764" spans="5:22" s="13" customFormat="1" x14ac:dyDescent="0.2">
      <c r="E764" s="251"/>
      <c r="F764"/>
      <c r="G764"/>
      <c r="H764"/>
      <c r="I764"/>
      <c r="J764"/>
      <c r="K764"/>
      <c r="L764"/>
      <c r="M764"/>
      <c r="N764"/>
      <c r="O764"/>
      <c r="P764"/>
      <c r="Q764"/>
      <c r="R764"/>
      <c r="S764"/>
      <c r="T764"/>
      <c r="U764"/>
      <c r="V764"/>
    </row>
    <row r="765" spans="5:22" s="13" customFormat="1" x14ac:dyDescent="0.2">
      <c r="E765" s="251"/>
      <c r="F765"/>
      <c r="G765"/>
      <c r="H765"/>
      <c r="I765"/>
      <c r="J765"/>
      <c r="K765"/>
      <c r="L765"/>
      <c r="M765"/>
      <c r="N765"/>
      <c r="O765"/>
      <c r="P765"/>
      <c r="Q765"/>
      <c r="R765"/>
      <c r="S765"/>
      <c r="T765"/>
      <c r="U765"/>
      <c r="V765"/>
    </row>
    <row r="766" spans="5:22" s="13" customFormat="1" x14ac:dyDescent="0.2">
      <c r="E766" s="251"/>
      <c r="F766"/>
      <c r="G766"/>
      <c r="H766"/>
      <c r="I766"/>
      <c r="J766"/>
      <c r="K766"/>
      <c r="L766"/>
      <c r="M766"/>
      <c r="N766"/>
      <c r="O766"/>
      <c r="P766"/>
      <c r="Q766"/>
      <c r="R766"/>
      <c r="S766"/>
      <c r="T766"/>
      <c r="U766"/>
      <c r="V766"/>
    </row>
    <row r="767" spans="5:22" s="13" customFormat="1" x14ac:dyDescent="0.2">
      <c r="E767" s="251"/>
      <c r="F767"/>
      <c r="G767"/>
      <c r="H767"/>
      <c r="I767"/>
      <c r="J767"/>
      <c r="K767"/>
      <c r="L767"/>
      <c r="M767"/>
      <c r="N767"/>
      <c r="O767"/>
      <c r="P767"/>
      <c r="Q767"/>
      <c r="R767"/>
      <c r="S767"/>
      <c r="T767"/>
      <c r="U767"/>
      <c r="V767"/>
    </row>
    <row r="768" spans="5:22" s="13" customFormat="1" x14ac:dyDescent="0.2">
      <c r="E768" s="251"/>
      <c r="F768"/>
      <c r="G768"/>
      <c r="H768"/>
      <c r="I768"/>
      <c r="J768"/>
      <c r="K768"/>
      <c r="L768"/>
      <c r="M768"/>
      <c r="N768"/>
      <c r="O768"/>
      <c r="P768"/>
      <c r="Q768"/>
      <c r="R768"/>
      <c r="S768"/>
      <c r="T768"/>
      <c r="U768"/>
      <c r="V768"/>
    </row>
    <row r="769" spans="5:22" s="13" customFormat="1" x14ac:dyDescent="0.2">
      <c r="E769" s="251"/>
      <c r="F769"/>
      <c r="G769"/>
      <c r="H769"/>
      <c r="I769"/>
      <c r="J769"/>
      <c r="K769"/>
      <c r="L769"/>
      <c r="M769"/>
      <c r="N769"/>
      <c r="O769"/>
      <c r="P769"/>
      <c r="Q769"/>
      <c r="R769"/>
      <c r="S769"/>
      <c r="T769"/>
      <c r="U769"/>
      <c r="V769"/>
    </row>
    <row r="770" spans="5:22" s="13" customFormat="1" x14ac:dyDescent="0.2">
      <c r="E770" s="251"/>
      <c r="F770"/>
      <c r="G770"/>
      <c r="H770"/>
      <c r="I770"/>
      <c r="J770"/>
      <c r="K770"/>
      <c r="L770"/>
      <c r="M770"/>
      <c r="N770"/>
      <c r="O770"/>
      <c r="P770"/>
      <c r="Q770"/>
      <c r="R770"/>
      <c r="S770"/>
      <c r="T770"/>
      <c r="U770"/>
      <c r="V770"/>
    </row>
    <row r="771" spans="5:22" s="13" customFormat="1" x14ac:dyDescent="0.2">
      <c r="E771" s="251"/>
      <c r="F771"/>
      <c r="G771"/>
      <c r="H771"/>
      <c r="I771"/>
      <c r="J771"/>
      <c r="K771"/>
      <c r="L771"/>
      <c r="M771"/>
      <c r="N771"/>
      <c r="O771"/>
      <c r="P771"/>
      <c r="Q771"/>
      <c r="R771"/>
      <c r="S771"/>
      <c r="T771"/>
      <c r="U771"/>
      <c r="V771"/>
    </row>
    <row r="772" spans="5:22" s="13" customFormat="1" x14ac:dyDescent="0.2">
      <c r="E772" s="251"/>
      <c r="F772"/>
      <c r="G772"/>
      <c r="H772"/>
      <c r="I772"/>
      <c r="J772"/>
      <c r="K772"/>
      <c r="L772"/>
      <c r="M772"/>
      <c r="N772"/>
      <c r="O772"/>
      <c r="P772"/>
      <c r="Q772"/>
      <c r="R772"/>
      <c r="S772"/>
      <c r="T772"/>
      <c r="U772"/>
      <c r="V772"/>
    </row>
    <row r="773" spans="5:22" s="13" customFormat="1" x14ac:dyDescent="0.2">
      <c r="E773" s="251"/>
      <c r="F773"/>
      <c r="G773"/>
      <c r="H773"/>
      <c r="I773"/>
      <c r="J773"/>
      <c r="K773"/>
      <c r="L773"/>
      <c r="M773"/>
      <c r="N773"/>
      <c r="O773"/>
      <c r="P773"/>
      <c r="Q773"/>
      <c r="R773"/>
      <c r="S773"/>
      <c r="T773"/>
      <c r="U773"/>
      <c r="V773"/>
    </row>
    <row r="774" spans="5:22" s="13" customFormat="1" x14ac:dyDescent="0.2">
      <c r="E774" s="251"/>
      <c r="F774"/>
      <c r="G774"/>
      <c r="H774"/>
      <c r="I774"/>
      <c r="J774"/>
      <c r="K774"/>
      <c r="L774"/>
      <c r="M774"/>
      <c r="N774"/>
      <c r="O774"/>
      <c r="P774"/>
      <c r="Q774"/>
      <c r="R774"/>
      <c r="S774"/>
      <c r="T774"/>
      <c r="U774"/>
      <c r="V774"/>
    </row>
    <row r="775" spans="5:22" s="13" customFormat="1" x14ac:dyDescent="0.2">
      <c r="E775" s="251"/>
      <c r="F775"/>
      <c r="G775"/>
      <c r="H775"/>
      <c r="I775"/>
      <c r="J775"/>
      <c r="K775"/>
      <c r="L775"/>
      <c r="M775"/>
      <c r="N775"/>
      <c r="O775"/>
      <c r="P775"/>
      <c r="Q775"/>
      <c r="R775"/>
      <c r="S775"/>
      <c r="T775"/>
      <c r="U775"/>
      <c r="V775"/>
    </row>
    <row r="776" spans="5:22" s="13" customFormat="1" x14ac:dyDescent="0.2">
      <c r="E776" s="251"/>
      <c r="F776"/>
      <c r="G776"/>
      <c r="H776"/>
      <c r="I776"/>
      <c r="J776"/>
      <c r="K776"/>
      <c r="L776"/>
      <c r="M776"/>
      <c r="N776"/>
      <c r="O776"/>
      <c r="P776"/>
      <c r="Q776"/>
      <c r="R776"/>
      <c r="S776"/>
      <c r="T776"/>
      <c r="U776"/>
      <c r="V776"/>
    </row>
    <row r="777" spans="5:22" s="13" customFormat="1" x14ac:dyDescent="0.2">
      <c r="E777" s="251"/>
      <c r="F777"/>
      <c r="G777"/>
      <c r="H777"/>
      <c r="I777"/>
      <c r="J777"/>
      <c r="K777"/>
      <c r="L777"/>
      <c r="M777"/>
      <c r="N777"/>
      <c r="O777"/>
      <c r="P777"/>
      <c r="Q777"/>
      <c r="R777"/>
      <c r="S777"/>
      <c r="T777"/>
      <c r="U777"/>
      <c r="V777"/>
    </row>
    <row r="778" spans="5:22" s="13" customFormat="1" x14ac:dyDescent="0.2">
      <c r="E778" s="251"/>
      <c r="F778"/>
      <c r="G778"/>
      <c r="H778"/>
      <c r="I778"/>
      <c r="J778"/>
      <c r="K778"/>
      <c r="L778"/>
      <c r="M778"/>
      <c r="N778"/>
      <c r="O778"/>
      <c r="P778"/>
      <c r="Q778"/>
      <c r="R778"/>
      <c r="S778"/>
      <c r="T778"/>
      <c r="U778"/>
      <c r="V778"/>
    </row>
    <row r="779" spans="5:22" s="13" customFormat="1" x14ac:dyDescent="0.2">
      <c r="E779" s="251"/>
      <c r="F779"/>
      <c r="G779"/>
      <c r="H779"/>
      <c r="I779"/>
      <c r="J779"/>
      <c r="K779"/>
      <c r="L779"/>
      <c r="M779"/>
      <c r="N779"/>
      <c r="O779"/>
      <c r="P779"/>
      <c r="Q779"/>
      <c r="R779"/>
      <c r="S779"/>
      <c r="T779"/>
      <c r="U779"/>
      <c r="V779"/>
    </row>
    <row r="780" spans="5:22" s="13" customFormat="1" x14ac:dyDescent="0.2">
      <c r="E780" s="251"/>
      <c r="F780"/>
      <c r="G780"/>
      <c r="H780"/>
      <c r="I780"/>
      <c r="J780"/>
      <c r="K780"/>
      <c r="L780"/>
      <c r="M780"/>
      <c r="N780"/>
      <c r="O780"/>
      <c r="P780"/>
      <c r="Q780"/>
      <c r="R780"/>
      <c r="S780"/>
      <c r="T780"/>
      <c r="U780"/>
      <c r="V780"/>
    </row>
    <row r="781" spans="5:22" s="13" customFormat="1" x14ac:dyDescent="0.2">
      <c r="E781" s="251"/>
      <c r="F781"/>
      <c r="G781"/>
      <c r="H781"/>
      <c r="I781"/>
      <c r="J781"/>
      <c r="K781"/>
      <c r="L781"/>
      <c r="M781"/>
      <c r="N781"/>
      <c r="O781"/>
      <c r="P781"/>
      <c r="Q781"/>
      <c r="R781"/>
      <c r="S781"/>
      <c r="T781"/>
      <c r="U781"/>
      <c r="V781"/>
    </row>
    <row r="782" spans="5:22" s="13" customFormat="1" x14ac:dyDescent="0.2">
      <c r="E782" s="251"/>
      <c r="F782"/>
      <c r="G782"/>
      <c r="H782"/>
      <c r="I782"/>
      <c r="J782"/>
      <c r="K782"/>
      <c r="L782"/>
      <c r="M782"/>
      <c r="N782"/>
      <c r="O782"/>
      <c r="P782"/>
      <c r="Q782"/>
      <c r="R782"/>
      <c r="S782"/>
      <c r="T782"/>
      <c r="U782"/>
      <c r="V782"/>
    </row>
    <row r="783" spans="5:22" s="13" customFormat="1" x14ac:dyDescent="0.2">
      <c r="E783" s="251"/>
      <c r="F783"/>
      <c r="G783"/>
      <c r="H783"/>
      <c r="I783"/>
      <c r="J783"/>
      <c r="K783"/>
      <c r="L783"/>
      <c r="M783"/>
      <c r="N783"/>
      <c r="O783"/>
      <c r="P783"/>
      <c r="Q783"/>
      <c r="R783"/>
      <c r="S783"/>
      <c r="T783"/>
      <c r="U783"/>
      <c r="V783"/>
    </row>
    <row r="784" spans="5:22" s="13" customFormat="1" x14ac:dyDescent="0.2">
      <c r="E784" s="251"/>
      <c r="F784"/>
      <c r="G784"/>
      <c r="H784"/>
      <c r="I784"/>
      <c r="J784"/>
      <c r="K784"/>
      <c r="L784"/>
      <c r="M784"/>
      <c r="N784"/>
      <c r="O784"/>
      <c r="P784"/>
      <c r="Q784"/>
      <c r="R784"/>
      <c r="S784"/>
      <c r="T784"/>
      <c r="U784"/>
      <c r="V784"/>
    </row>
    <row r="785" spans="5:22" s="13" customFormat="1" x14ac:dyDescent="0.2">
      <c r="E785" s="251"/>
      <c r="F785"/>
      <c r="G785"/>
      <c r="H785"/>
      <c r="I785"/>
      <c r="J785"/>
      <c r="K785"/>
      <c r="L785"/>
      <c r="M785"/>
      <c r="N785"/>
      <c r="O785"/>
      <c r="P785"/>
      <c r="Q785"/>
      <c r="R785"/>
      <c r="S785"/>
      <c r="T785"/>
      <c r="U785"/>
      <c r="V785"/>
    </row>
    <row r="786" spans="5:22" s="13" customFormat="1" x14ac:dyDescent="0.2">
      <c r="E786" s="251"/>
      <c r="F786"/>
      <c r="G786"/>
      <c r="H786"/>
      <c r="I786"/>
      <c r="J786"/>
      <c r="K786"/>
      <c r="L786"/>
      <c r="M786"/>
      <c r="N786"/>
      <c r="O786"/>
      <c r="P786"/>
      <c r="Q786"/>
      <c r="R786"/>
      <c r="S786"/>
      <c r="T786"/>
      <c r="U786"/>
      <c r="V786"/>
    </row>
    <row r="787" spans="5:22" s="13" customFormat="1" x14ac:dyDescent="0.2">
      <c r="E787" s="251"/>
      <c r="F787"/>
      <c r="G787"/>
      <c r="H787"/>
      <c r="I787"/>
      <c r="J787"/>
      <c r="K787"/>
      <c r="L787"/>
      <c r="M787"/>
      <c r="N787"/>
      <c r="O787"/>
      <c r="P787"/>
      <c r="Q787"/>
      <c r="R787"/>
      <c r="S787"/>
      <c r="T787"/>
      <c r="U787"/>
      <c r="V787"/>
    </row>
    <row r="788" spans="5:22" s="13" customFormat="1" x14ac:dyDescent="0.2">
      <c r="E788" s="251"/>
      <c r="F788"/>
      <c r="G788"/>
      <c r="H788"/>
      <c r="I788"/>
      <c r="J788"/>
      <c r="K788"/>
      <c r="L788"/>
      <c r="M788"/>
      <c r="N788"/>
      <c r="O788"/>
      <c r="P788"/>
      <c r="Q788"/>
      <c r="R788"/>
      <c r="S788"/>
      <c r="T788"/>
      <c r="U788"/>
      <c r="V788"/>
    </row>
    <row r="789" spans="5:22" s="13" customFormat="1" x14ac:dyDescent="0.2">
      <c r="E789" s="251"/>
      <c r="F789"/>
      <c r="G789"/>
      <c r="H789"/>
      <c r="I789"/>
      <c r="J789"/>
      <c r="K789"/>
      <c r="L789"/>
      <c r="M789"/>
      <c r="N789"/>
      <c r="O789"/>
      <c r="P789"/>
      <c r="Q789"/>
      <c r="R789"/>
      <c r="S789"/>
      <c r="T789"/>
      <c r="U789"/>
      <c r="V789"/>
    </row>
    <row r="790" spans="5:22" s="13" customFormat="1" x14ac:dyDescent="0.2">
      <c r="E790" s="251"/>
      <c r="F790"/>
      <c r="G790"/>
      <c r="H790"/>
      <c r="I790"/>
      <c r="J790"/>
      <c r="K790"/>
      <c r="L790"/>
      <c r="M790"/>
      <c r="N790"/>
      <c r="O790"/>
      <c r="P790"/>
      <c r="Q790"/>
      <c r="R790"/>
      <c r="S790"/>
      <c r="T790"/>
      <c r="U790"/>
      <c r="V790"/>
    </row>
    <row r="791" spans="5:22" s="13" customFormat="1" x14ac:dyDescent="0.2">
      <c r="E791" s="251"/>
      <c r="F791"/>
      <c r="G791"/>
      <c r="H791"/>
      <c r="I791"/>
      <c r="J791"/>
      <c r="K791"/>
      <c r="L791"/>
      <c r="M791"/>
      <c r="N791"/>
      <c r="O791"/>
      <c r="P791"/>
      <c r="Q791"/>
      <c r="R791"/>
      <c r="S791"/>
      <c r="T791"/>
      <c r="U791"/>
      <c r="V791"/>
    </row>
    <row r="792" spans="5:22" s="13" customFormat="1" x14ac:dyDescent="0.2">
      <c r="E792" s="251"/>
      <c r="F792"/>
      <c r="G792"/>
      <c r="H792"/>
      <c r="I792"/>
      <c r="J792"/>
      <c r="K792"/>
      <c r="L792"/>
      <c r="M792"/>
      <c r="N792"/>
      <c r="O792"/>
      <c r="P792"/>
      <c r="Q792"/>
      <c r="R792"/>
      <c r="S792"/>
      <c r="T792"/>
      <c r="U792"/>
      <c r="V792"/>
    </row>
    <row r="793" spans="5:22" s="13" customFormat="1" x14ac:dyDescent="0.2">
      <c r="E793" s="251"/>
      <c r="F793"/>
      <c r="G793"/>
      <c r="H793"/>
      <c r="I793"/>
      <c r="J793"/>
      <c r="K793"/>
      <c r="L793"/>
      <c r="M793"/>
      <c r="N793"/>
      <c r="O793"/>
      <c r="P793"/>
      <c r="Q793"/>
      <c r="R793"/>
      <c r="S793"/>
      <c r="T793"/>
      <c r="U793"/>
      <c r="V793"/>
    </row>
    <row r="794" spans="5:22" s="13" customFormat="1" x14ac:dyDescent="0.2">
      <c r="E794" s="251"/>
      <c r="F794"/>
      <c r="G794"/>
      <c r="H794"/>
      <c r="I794"/>
      <c r="J794"/>
      <c r="K794"/>
      <c r="L794"/>
      <c r="M794"/>
      <c r="N794"/>
      <c r="O794"/>
      <c r="P794"/>
      <c r="Q794"/>
      <c r="R794"/>
      <c r="S794"/>
      <c r="T794"/>
      <c r="U794"/>
      <c r="V794"/>
    </row>
    <row r="795" spans="5:22" s="13" customFormat="1" x14ac:dyDescent="0.2">
      <c r="E795" s="251"/>
      <c r="F795"/>
      <c r="G795"/>
      <c r="H795"/>
      <c r="I795"/>
      <c r="J795"/>
      <c r="K795"/>
      <c r="L795"/>
      <c r="M795"/>
      <c r="N795"/>
      <c r="O795"/>
      <c r="P795"/>
      <c r="Q795"/>
      <c r="R795"/>
      <c r="S795"/>
      <c r="T795"/>
      <c r="U795"/>
      <c r="V795"/>
    </row>
    <row r="796" spans="5:22" s="13" customFormat="1" x14ac:dyDescent="0.2">
      <c r="E796" s="251"/>
      <c r="F796"/>
      <c r="G796"/>
      <c r="H796"/>
      <c r="I796"/>
      <c r="J796"/>
      <c r="K796"/>
      <c r="L796"/>
      <c r="M796"/>
      <c r="N796"/>
      <c r="O796"/>
      <c r="P796"/>
      <c r="Q796"/>
      <c r="R796"/>
      <c r="S796"/>
      <c r="T796"/>
      <c r="U796"/>
      <c r="V796"/>
    </row>
    <row r="797" spans="5:22" s="13" customFormat="1" x14ac:dyDescent="0.2">
      <c r="E797" s="251"/>
      <c r="F797"/>
      <c r="G797"/>
      <c r="H797"/>
      <c r="I797"/>
      <c r="J797"/>
      <c r="K797"/>
      <c r="L797"/>
      <c r="M797"/>
      <c r="N797"/>
      <c r="O797"/>
      <c r="P797"/>
      <c r="Q797"/>
      <c r="R797"/>
      <c r="S797"/>
      <c r="T797"/>
      <c r="U797"/>
      <c r="V797"/>
    </row>
    <row r="798" spans="5:22" s="13" customFormat="1" x14ac:dyDescent="0.2">
      <c r="E798" s="251"/>
      <c r="F798"/>
      <c r="G798"/>
      <c r="H798"/>
      <c r="I798"/>
      <c r="J798"/>
      <c r="K798"/>
      <c r="L798"/>
      <c r="M798"/>
      <c r="N798"/>
      <c r="O798"/>
      <c r="P798"/>
      <c r="Q798"/>
      <c r="R798"/>
      <c r="S798"/>
      <c r="T798"/>
      <c r="U798"/>
      <c r="V798"/>
    </row>
    <row r="799" spans="5:22" s="13" customFormat="1" x14ac:dyDescent="0.2">
      <c r="E799" s="251"/>
      <c r="F799"/>
      <c r="G799"/>
      <c r="H799"/>
      <c r="I799"/>
      <c r="J799"/>
      <c r="K799"/>
      <c r="L799"/>
      <c r="M799"/>
      <c r="N799"/>
      <c r="O799"/>
      <c r="P799"/>
      <c r="Q799"/>
      <c r="R799"/>
      <c r="S799"/>
      <c r="T799"/>
      <c r="U799"/>
      <c r="V799"/>
    </row>
    <row r="800" spans="5:22" s="13" customFormat="1" x14ac:dyDescent="0.2">
      <c r="E800" s="251"/>
      <c r="F800"/>
      <c r="G800"/>
      <c r="H800"/>
      <c r="I800"/>
      <c r="J800"/>
      <c r="K800"/>
      <c r="L800"/>
      <c r="M800"/>
      <c r="N800"/>
      <c r="O800"/>
      <c r="P800"/>
      <c r="Q800"/>
      <c r="R800"/>
      <c r="S800"/>
      <c r="T800"/>
      <c r="U800"/>
      <c r="V800"/>
    </row>
    <row r="801" spans="5:22" s="13" customFormat="1" x14ac:dyDescent="0.2">
      <c r="E801" s="251"/>
      <c r="F801"/>
      <c r="G801"/>
      <c r="H801"/>
      <c r="I801"/>
      <c r="J801"/>
      <c r="K801"/>
      <c r="L801"/>
      <c r="M801"/>
      <c r="N801"/>
      <c r="O801"/>
      <c r="P801"/>
      <c r="Q801"/>
      <c r="R801"/>
      <c r="S801"/>
      <c r="T801"/>
      <c r="U801"/>
      <c r="V801"/>
    </row>
    <row r="802" spans="5:22" s="13" customFormat="1" x14ac:dyDescent="0.2">
      <c r="E802" s="251"/>
      <c r="F802"/>
      <c r="G802"/>
      <c r="H802"/>
      <c r="I802"/>
      <c r="J802"/>
      <c r="K802"/>
      <c r="L802"/>
      <c r="M802"/>
      <c r="N802"/>
      <c r="O802"/>
      <c r="P802"/>
      <c r="Q802"/>
      <c r="R802"/>
      <c r="S802"/>
      <c r="T802"/>
      <c r="U802"/>
      <c r="V802"/>
    </row>
    <row r="803" spans="5:22" s="13" customFormat="1" x14ac:dyDescent="0.2">
      <c r="E803" s="251"/>
      <c r="F803"/>
      <c r="G803"/>
      <c r="H803"/>
      <c r="I803"/>
      <c r="J803"/>
      <c r="K803"/>
      <c r="L803"/>
      <c r="M803"/>
      <c r="N803"/>
      <c r="O803"/>
      <c r="P803"/>
      <c r="Q803"/>
      <c r="R803"/>
      <c r="S803"/>
      <c r="T803"/>
      <c r="U803"/>
      <c r="V803"/>
    </row>
    <row r="804" spans="5:22" s="13" customFormat="1" x14ac:dyDescent="0.2">
      <c r="E804" s="251"/>
      <c r="F804"/>
      <c r="G804"/>
      <c r="H804"/>
      <c r="I804"/>
      <c r="J804"/>
      <c r="K804"/>
      <c r="L804"/>
      <c r="M804"/>
      <c r="N804"/>
      <c r="O804"/>
      <c r="P804"/>
      <c r="Q804"/>
      <c r="R804"/>
      <c r="S804"/>
      <c r="T804"/>
      <c r="U804"/>
      <c r="V804"/>
    </row>
    <row r="805" spans="5:22" s="13" customFormat="1" x14ac:dyDescent="0.2">
      <c r="E805" s="251"/>
      <c r="F805"/>
      <c r="G805"/>
      <c r="H805"/>
      <c r="I805"/>
      <c r="J805"/>
      <c r="K805"/>
      <c r="L805"/>
      <c r="M805"/>
      <c r="N805"/>
      <c r="O805"/>
      <c r="P805"/>
      <c r="Q805"/>
      <c r="R805"/>
      <c r="S805"/>
      <c r="T805"/>
      <c r="U805"/>
      <c r="V805"/>
    </row>
    <row r="806" spans="5:22" s="13" customFormat="1" x14ac:dyDescent="0.2">
      <c r="E806" s="251"/>
      <c r="F806"/>
      <c r="G806"/>
      <c r="H806"/>
      <c r="I806"/>
      <c r="J806"/>
      <c r="K806"/>
      <c r="L806"/>
      <c r="M806"/>
      <c r="N806"/>
      <c r="O806"/>
      <c r="P806"/>
      <c r="Q806"/>
      <c r="R806"/>
      <c r="S806"/>
      <c r="T806"/>
      <c r="U806"/>
      <c r="V806"/>
    </row>
    <row r="807" spans="5:22" s="13" customFormat="1" x14ac:dyDescent="0.2">
      <c r="E807" s="251"/>
      <c r="F807"/>
      <c r="G807"/>
      <c r="H807"/>
      <c r="I807"/>
      <c r="J807"/>
      <c r="K807"/>
      <c r="L807"/>
      <c r="M807"/>
      <c r="N807"/>
      <c r="O807"/>
      <c r="P807"/>
      <c r="Q807"/>
      <c r="R807"/>
      <c r="S807"/>
      <c r="T807"/>
      <c r="U807"/>
      <c r="V807"/>
    </row>
    <row r="808" spans="5:22" s="13" customFormat="1" x14ac:dyDescent="0.2">
      <c r="E808" s="251"/>
      <c r="F808"/>
      <c r="G808"/>
      <c r="H808"/>
      <c r="I808"/>
      <c r="J808"/>
      <c r="K808"/>
      <c r="L808"/>
      <c r="M808"/>
      <c r="N808"/>
      <c r="O808"/>
      <c r="P808"/>
      <c r="Q808"/>
      <c r="R808"/>
      <c r="S808"/>
      <c r="T808"/>
      <c r="U808"/>
      <c r="V808"/>
    </row>
    <row r="809" spans="5:22" s="13" customFormat="1" x14ac:dyDescent="0.2">
      <c r="E809" s="251"/>
      <c r="F809"/>
      <c r="G809"/>
      <c r="H809"/>
      <c r="I809"/>
      <c r="J809"/>
      <c r="K809"/>
      <c r="L809"/>
      <c r="M809"/>
      <c r="N809"/>
      <c r="O809"/>
      <c r="P809"/>
      <c r="Q809"/>
      <c r="R809"/>
      <c r="S809"/>
      <c r="T809"/>
      <c r="U809"/>
      <c r="V809"/>
    </row>
    <row r="810" spans="5:22" s="13" customFormat="1" x14ac:dyDescent="0.2">
      <c r="E810" s="251"/>
      <c r="F810"/>
      <c r="G810"/>
      <c r="H810"/>
      <c r="I810"/>
      <c r="J810"/>
      <c r="K810"/>
      <c r="L810"/>
      <c r="M810"/>
      <c r="N810"/>
      <c r="O810"/>
      <c r="P810"/>
      <c r="Q810"/>
      <c r="R810"/>
      <c r="S810"/>
      <c r="T810"/>
      <c r="U810"/>
      <c r="V810"/>
    </row>
    <row r="811" spans="5:22" s="13" customFormat="1" x14ac:dyDescent="0.2">
      <c r="E811" s="251"/>
      <c r="F811"/>
      <c r="G811"/>
      <c r="H811"/>
      <c r="I811"/>
      <c r="J811"/>
      <c r="K811"/>
      <c r="L811"/>
      <c r="M811"/>
      <c r="N811"/>
      <c r="O811"/>
      <c r="P811"/>
      <c r="Q811"/>
      <c r="R811"/>
      <c r="S811"/>
      <c r="T811"/>
      <c r="U811"/>
      <c r="V811"/>
    </row>
    <row r="812" spans="5:22" s="13" customFormat="1" x14ac:dyDescent="0.2">
      <c r="E812" s="251"/>
      <c r="F812"/>
      <c r="G812"/>
      <c r="H812"/>
      <c r="I812"/>
      <c r="J812"/>
      <c r="K812"/>
      <c r="L812"/>
      <c r="M812"/>
      <c r="N812"/>
      <c r="O812"/>
      <c r="P812"/>
      <c r="Q812"/>
      <c r="R812"/>
      <c r="S812"/>
      <c r="T812"/>
      <c r="U812"/>
      <c r="V812"/>
    </row>
    <row r="813" spans="5:22" s="13" customFormat="1" x14ac:dyDescent="0.2">
      <c r="E813" s="251"/>
      <c r="F813"/>
      <c r="G813"/>
      <c r="H813"/>
      <c r="I813"/>
      <c r="J813"/>
      <c r="K813"/>
      <c r="L813"/>
      <c r="M813"/>
      <c r="N813"/>
      <c r="O813"/>
      <c r="P813"/>
      <c r="Q813"/>
      <c r="R813"/>
      <c r="S813"/>
      <c r="T813"/>
      <c r="U813"/>
      <c r="V813"/>
    </row>
    <row r="814" spans="5:22" s="13" customFormat="1" x14ac:dyDescent="0.2">
      <c r="E814" s="251"/>
      <c r="F814"/>
      <c r="G814"/>
      <c r="H814"/>
      <c r="I814"/>
      <c r="J814"/>
      <c r="K814"/>
      <c r="L814"/>
      <c r="M814"/>
      <c r="N814"/>
      <c r="O814"/>
      <c r="P814"/>
      <c r="Q814"/>
      <c r="R814"/>
      <c r="S814"/>
      <c r="T814"/>
      <c r="U814"/>
      <c r="V814"/>
    </row>
    <row r="815" spans="5:22" s="13" customFormat="1" x14ac:dyDescent="0.2">
      <c r="E815" s="251"/>
      <c r="F815"/>
      <c r="G815"/>
      <c r="H815"/>
      <c r="I815"/>
      <c r="J815"/>
      <c r="K815"/>
      <c r="L815"/>
      <c r="M815"/>
      <c r="N815"/>
      <c r="O815"/>
      <c r="P815"/>
      <c r="Q815"/>
      <c r="R815"/>
      <c r="S815"/>
      <c r="T815"/>
      <c r="U815"/>
      <c r="V815"/>
    </row>
    <row r="816" spans="5:22" s="13" customFormat="1" x14ac:dyDescent="0.2">
      <c r="E816" s="251"/>
      <c r="F816"/>
      <c r="G816"/>
      <c r="H816"/>
      <c r="I816"/>
      <c r="J816"/>
      <c r="K816"/>
      <c r="L816"/>
      <c r="M816"/>
      <c r="N816"/>
      <c r="O816"/>
      <c r="P816"/>
      <c r="Q816"/>
      <c r="R816"/>
      <c r="S816"/>
      <c r="T816"/>
      <c r="U816"/>
      <c r="V816"/>
    </row>
    <row r="817" spans="5:22" s="13" customFormat="1" x14ac:dyDescent="0.2">
      <c r="E817" s="251"/>
      <c r="F817"/>
      <c r="G817"/>
      <c r="H817"/>
      <c r="I817"/>
      <c r="J817"/>
      <c r="K817"/>
      <c r="L817"/>
      <c r="M817"/>
      <c r="N817"/>
      <c r="O817"/>
      <c r="P817"/>
      <c r="Q817"/>
      <c r="R817"/>
      <c r="S817"/>
      <c r="T817"/>
      <c r="U817"/>
      <c r="V817"/>
    </row>
    <row r="818" spans="5:22" s="13" customFormat="1" x14ac:dyDescent="0.2">
      <c r="E818" s="251"/>
      <c r="F818"/>
      <c r="G818"/>
      <c r="H818"/>
      <c r="I818"/>
      <c r="J818"/>
      <c r="K818"/>
      <c r="L818"/>
      <c r="M818"/>
      <c r="N818"/>
      <c r="O818"/>
      <c r="P818"/>
      <c r="Q818"/>
      <c r="R818"/>
      <c r="S818"/>
      <c r="T818"/>
      <c r="U818"/>
      <c r="V818"/>
    </row>
    <row r="819" spans="5:22" s="13" customFormat="1" x14ac:dyDescent="0.2">
      <c r="E819" s="251"/>
      <c r="F819"/>
      <c r="G819"/>
      <c r="H819"/>
      <c r="I819"/>
      <c r="J819"/>
      <c r="K819"/>
      <c r="L819"/>
      <c r="M819"/>
      <c r="N819"/>
      <c r="O819"/>
      <c r="P819"/>
      <c r="Q819"/>
      <c r="R819"/>
      <c r="S819"/>
      <c r="T819"/>
      <c r="U819"/>
      <c r="V819"/>
    </row>
    <row r="820" spans="5:22" s="13" customFormat="1" x14ac:dyDescent="0.2">
      <c r="E820" s="251"/>
      <c r="F820"/>
      <c r="G820"/>
      <c r="H820"/>
      <c r="I820"/>
      <c r="J820"/>
      <c r="K820"/>
      <c r="L820"/>
      <c r="M820"/>
      <c r="N820"/>
      <c r="O820"/>
      <c r="P820"/>
      <c r="Q820"/>
      <c r="R820"/>
      <c r="S820"/>
      <c r="T820"/>
      <c r="U820"/>
      <c r="V820"/>
    </row>
    <row r="821" spans="5:22" s="13" customFormat="1" x14ac:dyDescent="0.2">
      <c r="E821" s="251"/>
      <c r="F821"/>
      <c r="G821"/>
      <c r="H821"/>
      <c r="I821"/>
      <c r="J821"/>
      <c r="K821"/>
      <c r="L821"/>
      <c r="M821"/>
      <c r="N821"/>
      <c r="O821"/>
      <c r="P821"/>
      <c r="Q821"/>
      <c r="R821"/>
      <c r="S821"/>
      <c r="T821"/>
      <c r="U821"/>
      <c r="V821"/>
    </row>
    <row r="822" spans="5:22" s="13" customFormat="1" x14ac:dyDescent="0.2">
      <c r="E822" s="251"/>
      <c r="F822"/>
      <c r="G822"/>
      <c r="H822"/>
      <c r="I822"/>
      <c r="J822"/>
      <c r="K822"/>
      <c r="L822"/>
      <c r="M822"/>
      <c r="N822"/>
      <c r="O822"/>
      <c r="P822"/>
      <c r="Q822"/>
      <c r="R822"/>
      <c r="S822"/>
      <c r="T822"/>
      <c r="U822"/>
      <c r="V822"/>
    </row>
    <row r="823" spans="5:22" s="13" customFormat="1" x14ac:dyDescent="0.2">
      <c r="E823" s="251"/>
      <c r="F823"/>
      <c r="G823"/>
      <c r="H823"/>
      <c r="I823"/>
      <c r="J823"/>
      <c r="K823"/>
      <c r="L823"/>
      <c r="M823"/>
      <c r="N823"/>
      <c r="O823"/>
      <c r="P823"/>
      <c r="Q823"/>
      <c r="R823"/>
      <c r="S823"/>
      <c r="T823"/>
      <c r="U823"/>
      <c r="V823"/>
    </row>
    <row r="824" spans="5:22" s="13" customFormat="1" x14ac:dyDescent="0.2">
      <c r="E824" s="251"/>
      <c r="F824"/>
      <c r="G824"/>
      <c r="H824"/>
      <c r="I824"/>
      <c r="J824"/>
      <c r="K824"/>
      <c r="L824"/>
      <c r="M824"/>
      <c r="N824"/>
      <c r="O824"/>
      <c r="P824"/>
      <c r="Q824"/>
      <c r="R824"/>
      <c r="S824"/>
      <c r="T824"/>
      <c r="U824"/>
      <c r="V824"/>
    </row>
    <row r="825" spans="5:22" s="13" customFormat="1" x14ac:dyDescent="0.2">
      <c r="E825" s="251"/>
      <c r="F825"/>
      <c r="G825"/>
      <c r="H825"/>
      <c r="I825"/>
      <c r="J825"/>
      <c r="K825"/>
      <c r="L825"/>
      <c r="M825"/>
      <c r="N825"/>
      <c r="O825"/>
      <c r="P825"/>
      <c r="Q825"/>
      <c r="R825"/>
      <c r="S825"/>
      <c r="T825"/>
      <c r="U825"/>
      <c r="V825"/>
    </row>
    <row r="826" spans="5:22" s="13" customFormat="1" x14ac:dyDescent="0.2">
      <c r="E826" s="251"/>
      <c r="F826"/>
      <c r="G826"/>
      <c r="H826"/>
      <c r="I826"/>
      <c r="J826"/>
      <c r="K826"/>
      <c r="L826"/>
      <c r="M826"/>
      <c r="N826"/>
      <c r="O826"/>
      <c r="P826"/>
      <c r="Q826"/>
      <c r="R826"/>
      <c r="S826"/>
      <c r="T826"/>
      <c r="U826"/>
      <c r="V826"/>
    </row>
    <row r="827" spans="5:22" s="13" customFormat="1" x14ac:dyDescent="0.2">
      <c r="E827" s="251"/>
      <c r="F827"/>
      <c r="G827"/>
      <c r="H827"/>
      <c r="I827"/>
      <c r="J827"/>
      <c r="K827"/>
      <c r="L827"/>
      <c r="M827"/>
      <c r="N827"/>
      <c r="O827"/>
      <c r="P827"/>
      <c r="Q827"/>
      <c r="R827"/>
      <c r="S827"/>
      <c r="T827"/>
      <c r="U827"/>
      <c r="V827"/>
    </row>
    <row r="828" spans="5:22" s="13" customFormat="1" x14ac:dyDescent="0.2">
      <c r="E828" s="251"/>
      <c r="F828"/>
      <c r="G828"/>
      <c r="H828"/>
      <c r="I828"/>
      <c r="J828"/>
      <c r="K828"/>
      <c r="L828"/>
      <c r="M828"/>
      <c r="N828"/>
      <c r="O828"/>
      <c r="P828"/>
      <c r="Q828"/>
      <c r="R828"/>
      <c r="S828"/>
      <c r="T828"/>
      <c r="U828"/>
      <c r="V828"/>
    </row>
    <row r="829" spans="5:22" s="13" customFormat="1" x14ac:dyDescent="0.2">
      <c r="E829" s="251"/>
      <c r="F829"/>
      <c r="G829"/>
      <c r="H829"/>
      <c r="I829"/>
      <c r="J829"/>
      <c r="K829"/>
      <c r="L829"/>
      <c r="M829"/>
      <c r="N829"/>
      <c r="O829"/>
      <c r="P829"/>
      <c r="Q829"/>
      <c r="R829"/>
      <c r="S829"/>
      <c r="T829"/>
      <c r="U829"/>
      <c r="V829"/>
    </row>
    <row r="830" spans="5:22" s="13" customFormat="1" x14ac:dyDescent="0.2">
      <c r="E830" s="251"/>
      <c r="F830"/>
      <c r="G830"/>
      <c r="H830"/>
      <c r="I830"/>
      <c r="J830"/>
      <c r="K830"/>
      <c r="L830"/>
      <c r="M830"/>
      <c r="N830"/>
      <c r="O830"/>
      <c r="P830"/>
      <c r="Q830"/>
      <c r="R830"/>
      <c r="S830"/>
      <c r="T830"/>
      <c r="U830"/>
      <c r="V830"/>
    </row>
    <row r="831" spans="5:22" s="13" customFormat="1" x14ac:dyDescent="0.2">
      <c r="E831" s="251"/>
      <c r="F831"/>
      <c r="G831"/>
      <c r="H831"/>
      <c r="I831"/>
      <c r="J831"/>
      <c r="K831"/>
      <c r="L831"/>
      <c r="M831"/>
      <c r="N831"/>
      <c r="O831"/>
      <c r="P831"/>
      <c r="Q831"/>
      <c r="R831"/>
      <c r="S831"/>
      <c r="T831"/>
      <c r="U831"/>
      <c r="V831"/>
    </row>
    <row r="832" spans="5:22" s="13" customFormat="1" x14ac:dyDescent="0.2">
      <c r="E832" s="251"/>
      <c r="F832"/>
      <c r="G832"/>
      <c r="H832"/>
      <c r="I832"/>
      <c r="J832"/>
      <c r="K832"/>
      <c r="L832"/>
      <c r="M832"/>
      <c r="N832"/>
      <c r="O832"/>
      <c r="P832"/>
      <c r="Q832"/>
      <c r="R832"/>
      <c r="S832"/>
      <c r="T832"/>
      <c r="U832"/>
      <c r="V832"/>
    </row>
    <row r="833" spans="5:22" s="13" customFormat="1" x14ac:dyDescent="0.2">
      <c r="E833" s="251"/>
      <c r="F833"/>
      <c r="G833"/>
      <c r="H833"/>
      <c r="I833"/>
      <c r="J833"/>
      <c r="K833"/>
      <c r="L833"/>
      <c r="M833"/>
      <c r="N833"/>
      <c r="O833"/>
      <c r="P833"/>
      <c r="Q833"/>
      <c r="R833"/>
      <c r="S833"/>
      <c r="T833"/>
      <c r="U833"/>
      <c r="V833"/>
    </row>
    <row r="834" spans="5:22" s="13" customFormat="1" x14ac:dyDescent="0.2">
      <c r="E834" s="251"/>
      <c r="F834"/>
      <c r="G834"/>
      <c r="H834"/>
      <c r="I834"/>
      <c r="J834"/>
      <c r="K834"/>
      <c r="L834"/>
      <c r="M834"/>
      <c r="N834"/>
      <c r="O834"/>
      <c r="P834"/>
      <c r="Q834"/>
      <c r="R834"/>
      <c r="S834"/>
      <c r="T834"/>
      <c r="U834"/>
      <c r="V834"/>
    </row>
    <row r="835" spans="5:22" s="13" customFormat="1" x14ac:dyDescent="0.2">
      <c r="E835" s="251"/>
      <c r="F835"/>
      <c r="G835"/>
      <c r="H835"/>
      <c r="I835"/>
      <c r="J835"/>
      <c r="K835"/>
      <c r="L835"/>
      <c r="M835"/>
      <c r="N835"/>
      <c r="O835"/>
      <c r="P835"/>
      <c r="Q835"/>
      <c r="R835"/>
      <c r="S835"/>
      <c r="T835"/>
      <c r="U835"/>
      <c r="V835"/>
    </row>
    <row r="836" spans="5:22" s="13" customFormat="1" x14ac:dyDescent="0.2">
      <c r="E836" s="251"/>
      <c r="F836"/>
      <c r="G836"/>
      <c r="H836"/>
      <c r="I836"/>
      <c r="J836"/>
      <c r="K836"/>
      <c r="L836"/>
      <c r="M836"/>
      <c r="N836"/>
      <c r="O836"/>
      <c r="P836"/>
      <c r="Q836"/>
      <c r="R836"/>
      <c r="S836"/>
      <c r="T836"/>
      <c r="U836"/>
      <c r="V836"/>
    </row>
    <row r="837" spans="5:22" s="13" customFormat="1" x14ac:dyDescent="0.2">
      <c r="E837" s="251"/>
      <c r="F837"/>
      <c r="G837"/>
      <c r="H837"/>
      <c r="I837"/>
      <c r="J837"/>
      <c r="K837"/>
      <c r="L837"/>
      <c r="M837"/>
      <c r="N837"/>
      <c r="O837"/>
      <c r="P837"/>
      <c r="Q837"/>
      <c r="R837"/>
      <c r="S837"/>
      <c r="T837"/>
      <c r="U837"/>
      <c r="V837"/>
    </row>
    <row r="838" spans="5:22" s="13" customFormat="1" x14ac:dyDescent="0.2">
      <c r="E838" s="251"/>
      <c r="F838"/>
      <c r="G838"/>
      <c r="H838"/>
      <c r="I838"/>
      <c r="J838"/>
      <c r="K838"/>
      <c r="L838"/>
      <c r="M838"/>
      <c r="N838"/>
      <c r="O838"/>
      <c r="P838"/>
      <c r="Q838"/>
      <c r="R838"/>
      <c r="S838"/>
      <c r="T838"/>
      <c r="U838"/>
      <c r="V838"/>
    </row>
    <row r="839" spans="5:22" s="13" customFormat="1" x14ac:dyDescent="0.2">
      <c r="E839" s="251"/>
      <c r="F839"/>
      <c r="G839"/>
      <c r="H839"/>
      <c r="I839"/>
      <c r="J839"/>
      <c r="K839"/>
      <c r="L839"/>
      <c r="M839"/>
      <c r="N839"/>
      <c r="O839"/>
      <c r="P839"/>
      <c r="Q839"/>
      <c r="R839"/>
      <c r="S839"/>
      <c r="T839"/>
      <c r="U839"/>
      <c r="V839"/>
    </row>
    <row r="840" spans="5:22" s="13" customFormat="1" x14ac:dyDescent="0.2">
      <c r="E840" s="251"/>
      <c r="F840"/>
      <c r="G840"/>
      <c r="H840"/>
      <c r="I840"/>
      <c r="J840"/>
      <c r="K840"/>
      <c r="L840"/>
      <c r="M840"/>
      <c r="N840"/>
      <c r="O840"/>
      <c r="P840"/>
      <c r="Q840"/>
      <c r="R840"/>
      <c r="S840"/>
      <c r="T840"/>
      <c r="U840"/>
      <c r="V840"/>
    </row>
    <row r="841" spans="5:22" s="13" customFormat="1" x14ac:dyDescent="0.2">
      <c r="E841" s="251"/>
      <c r="F841"/>
      <c r="G841"/>
      <c r="H841"/>
      <c r="I841"/>
      <c r="J841"/>
      <c r="K841"/>
      <c r="L841"/>
      <c r="M841"/>
      <c r="N841"/>
      <c r="O841"/>
      <c r="P841"/>
      <c r="Q841"/>
      <c r="R841"/>
      <c r="S841"/>
      <c r="T841"/>
      <c r="U841"/>
      <c r="V841"/>
    </row>
    <row r="842" spans="5:22" s="13" customFormat="1" x14ac:dyDescent="0.2">
      <c r="E842" s="251"/>
      <c r="F842"/>
      <c r="G842"/>
      <c r="H842"/>
      <c r="I842"/>
      <c r="J842"/>
      <c r="K842"/>
      <c r="L842"/>
      <c r="M842"/>
      <c r="N842"/>
      <c r="O842"/>
      <c r="P842"/>
      <c r="Q842"/>
      <c r="R842"/>
      <c r="S842"/>
      <c r="T842"/>
      <c r="U842"/>
      <c r="V842"/>
    </row>
    <row r="843" spans="5:22" s="13" customFormat="1" x14ac:dyDescent="0.2">
      <c r="E843" s="251"/>
      <c r="F843"/>
      <c r="G843"/>
      <c r="H843"/>
      <c r="I843"/>
      <c r="J843"/>
      <c r="K843"/>
      <c r="L843"/>
      <c r="M843"/>
      <c r="N843"/>
      <c r="O843"/>
      <c r="P843"/>
      <c r="Q843"/>
      <c r="R843"/>
      <c r="S843"/>
      <c r="T843"/>
      <c r="U843"/>
      <c r="V843"/>
    </row>
    <row r="844" spans="5:22" s="13" customFormat="1" x14ac:dyDescent="0.2">
      <c r="E844" s="251"/>
      <c r="F844"/>
      <c r="G844"/>
      <c r="H844"/>
      <c r="I844"/>
      <c r="J844"/>
      <c r="K844"/>
      <c r="L844"/>
      <c r="M844"/>
      <c r="N844"/>
      <c r="O844"/>
      <c r="P844"/>
      <c r="Q844"/>
      <c r="R844"/>
      <c r="S844"/>
      <c r="T844"/>
      <c r="U844"/>
      <c r="V844"/>
    </row>
    <row r="845" spans="5:22" s="13" customFormat="1" x14ac:dyDescent="0.2">
      <c r="E845" s="251"/>
      <c r="F845"/>
      <c r="G845"/>
      <c r="H845"/>
      <c r="I845"/>
      <c r="J845"/>
      <c r="K845"/>
      <c r="L845"/>
      <c r="M845"/>
      <c r="N845"/>
      <c r="O845"/>
      <c r="P845"/>
      <c r="Q845"/>
      <c r="R845"/>
      <c r="S845"/>
      <c r="T845"/>
      <c r="U845"/>
      <c r="V845"/>
    </row>
    <row r="846" spans="5:22" s="13" customFormat="1" x14ac:dyDescent="0.2">
      <c r="E846" s="251"/>
      <c r="F846"/>
      <c r="G846"/>
      <c r="H846"/>
      <c r="I846"/>
      <c r="J846"/>
      <c r="K846"/>
      <c r="L846"/>
      <c r="M846"/>
      <c r="N846"/>
      <c r="O846"/>
      <c r="P846"/>
      <c r="Q846"/>
      <c r="R846"/>
      <c r="S846"/>
      <c r="T846"/>
      <c r="U846"/>
      <c r="V846"/>
    </row>
    <row r="847" spans="5:22" s="13" customFormat="1" x14ac:dyDescent="0.2">
      <c r="E847" s="251"/>
      <c r="F847"/>
      <c r="G847"/>
      <c r="H847"/>
      <c r="I847"/>
      <c r="J847"/>
      <c r="K847"/>
      <c r="L847"/>
      <c r="M847"/>
      <c r="N847"/>
      <c r="O847"/>
      <c r="P847"/>
      <c r="Q847"/>
      <c r="R847"/>
      <c r="S847"/>
      <c r="T847"/>
      <c r="U847"/>
      <c r="V847"/>
    </row>
    <row r="848" spans="5:22" s="13" customFormat="1" x14ac:dyDescent="0.2">
      <c r="E848" s="251"/>
      <c r="F848"/>
      <c r="G848"/>
      <c r="H848"/>
      <c r="I848"/>
      <c r="J848"/>
      <c r="K848"/>
      <c r="L848"/>
      <c r="M848"/>
      <c r="N848"/>
      <c r="O848"/>
      <c r="P848"/>
      <c r="Q848"/>
      <c r="R848"/>
      <c r="S848"/>
      <c r="T848"/>
      <c r="U848"/>
      <c r="V848"/>
    </row>
    <row r="849" spans="5:22" s="13" customFormat="1" x14ac:dyDescent="0.2">
      <c r="E849" s="251"/>
      <c r="F849"/>
      <c r="G849"/>
      <c r="H849"/>
      <c r="I849"/>
      <c r="J849"/>
      <c r="K849"/>
      <c r="L849"/>
      <c r="M849"/>
      <c r="N849"/>
      <c r="O849"/>
      <c r="P849"/>
      <c r="Q849"/>
      <c r="R849"/>
      <c r="S849"/>
      <c r="T849"/>
      <c r="U849"/>
      <c r="V849"/>
    </row>
    <row r="850" spans="5:22" s="13" customFormat="1" x14ac:dyDescent="0.2">
      <c r="E850" s="251"/>
      <c r="F850"/>
      <c r="G850"/>
      <c r="H850"/>
      <c r="I850"/>
      <c r="J850"/>
      <c r="K850"/>
      <c r="L850"/>
      <c r="M850"/>
      <c r="N850"/>
      <c r="O850"/>
      <c r="P850"/>
      <c r="Q850"/>
      <c r="R850"/>
      <c r="S850"/>
      <c r="T850"/>
      <c r="U850"/>
      <c r="V850"/>
    </row>
    <row r="851" spans="5:22" s="13" customFormat="1" x14ac:dyDescent="0.2">
      <c r="E851" s="251"/>
      <c r="F851"/>
      <c r="G851"/>
      <c r="H851"/>
      <c r="I851"/>
      <c r="J851"/>
      <c r="K851"/>
      <c r="L851"/>
      <c r="M851"/>
      <c r="N851"/>
      <c r="O851"/>
      <c r="P851"/>
      <c r="Q851"/>
      <c r="R851"/>
      <c r="S851"/>
      <c r="T851"/>
      <c r="U851"/>
      <c r="V851"/>
    </row>
    <row r="852" spans="5:22" s="13" customFormat="1" x14ac:dyDescent="0.2">
      <c r="E852" s="251"/>
      <c r="F852"/>
      <c r="G852"/>
      <c r="H852"/>
      <c r="I852"/>
      <c r="J852"/>
      <c r="K852"/>
      <c r="L852"/>
      <c r="M852"/>
      <c r="N852"/>
      <c r="O852"/>
      <c r="P852"/>
      <c r="Q852"/>
      <c r="R852"/>
      <c r="S852"/>
      <c r="T852"/>
      <c r="U852"/>
      <c r="V852"/>
    </row>
    <row r="853" spans="5:22" s="13" customFormat="1" x14ac:dyDescent="0.2">
      <c r="E853" s="251"/>
      <c r="F853"/>
      <c r="G853"/>
      <c r="H853"/>
      <c r="I853"/>
      <c r="J853"/>
      <c r="K853"/>
      <c r="L853"/>
      <c r="M853"/>
      <c r="N853"/>
      <c r="O853"/>
      <c r="P853"/>
      <c r="Q853"/>
      <c r="R853"/>
      <c r="S853"/>
      <c r="T853"/>
      <c r="U853"/>
      <c r="V853"/>
    </row>
    <row r="854" spans="5:22" s="13" customFormat="1" x14ac:dyDescent="0.2">
      <c r="E854" s="251"/>
      <c r="F854"/>
      <c r="G854"/>
      <c r="H854"/>
      <c r="I854"/>
      <c r="J854"/>
      <c r="K854"/>
      <c r="L854"/>
      <c r="M854"/>
      <c r="N854"/>
      <c r="O854"/>
      <c r="P854"/>
      <c r="Q854"/>
      <c r="R854"/>
      <c r="S854"/>
      <c r="T854"/>
      <c r="U854"/>
      <c r="V854"/>
    </row>
    <row r="855" spans="5:22" s="13" customFormat="1" x14ac:dyDescent="0.2">
      <c r="E855" s="251"/>
      <c r="F855"/>
      <c r="G855"/>
      <c r="H855"/>
      <c r="I855"/>
      <c r="J855"/>
      <c r="K855"/>
      <c r="L855"/>
      <c r="M855"/>
      <c r="N855"/>
      <c r="O855"/>
      <c r="P855"/>
      <c r="Q855"/>
      <c r="R855"/>
      <c r="S855"/>
      <c r="T855"/>
      <c r="U855"/>
      <c r="V855"/>
    </row>
    <row r="856" spans="5:22" s="13" customFormat="1" x14ac:dyDescent="0.2">
      <c r="E856" s="251"/>
      <c r="F856"/>
      <c r="G856"/>
      <c r="H856"/>
      <c r="I856"/>
      <c r="J856"/>
      <c r="K856"/>
      <c r="L856"/>
      <c r="M856"/>
      <c r="N856"/>
      <c r="O856"/>
      <c r="P856"/>
      <c r="Q856"/>
      <c r="R856"/>
      <c r="S856"/>
      <c r="T856"/>
      <c r="U856"/>
      <c r="V856"/>
    </row>
    <row r="857" spans="5:22" s="13" customFormat="1" x14ac:dyDescent="0.2">
      <c r="E857" s="251"/>
      <c r="F857"/>
      <c r="G857"/>
      <c r="H857"/>
      <c r="I857"/>
      <c r="J857"/>
      <c r="K857"/>
      <c r="L857"/>
      <c r="M857"/>
      <c r="N857"/>
      <c r="O857"/>
      <c r="P857"/>
      <c r="Q857"/>
      <c r="R857"/>
      <c r="S857"/>
      <c r="T857"/>
      <c r="U857"/>
      <c r="V857"/>
    </row>
    <row r="858" spans="5:22" s="13" customFormat="1" x14ac:dyDescent="0.2">
      <c r="E858" s="251"/>
      <c r="F858"/>
      <c r="G858"/>
      <c r="H858"/>
      <c r="I858"/>
      <c r="J858"/>
      <c r="K858"/>
      <c r="L858"/>
      <c r="M858"/>
      <c r="N858"/>
      <c r="O858"/>
      <c r="P858"/>
      <c r="Q858"/>
      <c r="R858"/>
      <c r="S858"/>
      <c r="T858"/>
      <c r="U858"/>
      <c r="V858"/>
    </row>
    <row r="859" spans="5:22" s="13" customFormat="1" x14ac:dyDescent="0.2">
      <c r="E859" s="251"/>
      <c r="F859"/>
      <c r="G859"/>
      <c r="H859"/>
      <c r="I859"/>
      <c r="J859"/>
      <c r="K859"/>
      <c r="L859"/>
      <c r="M859"/>
      <c r="N859"/>
      <c r="O859"/>
      <c r="P859"/>
      <c r="Q859"/>
      <c r="R859"/>
      <c r="S859"/>
      <c r="T859"/>
      <c r="U859"/>
      <c r="V859"/>
    </row>
    <row r="860" spans="5:22" s="13" customFormat="1" x14ac:dyDescent="0.2">
      <c r="E860" s="251"/>
      <c r="F860"/>
      <c r="G860"/>
      <c r="H860"/>
      <c r="I860"/>
      <c r="J860"/>
      <c r="K860"/>
      <c r="L860"/>
      <c r="M860"/>
      <c r="N860"/>
      <c r="O860"/>
      <c r="P860"/>
      <c r="Q860"/>
      <c r="R860"/>
      <c r="S860"/>
      <c r="T860"/>
      <c r="U860"/>
      <c r="V860"/>
    </row>
    <row r="861" spans="5:22" s="13" customFormat="1" x14ac:dyDescent="0.2">
      <c r="E861" s="251"/>
      <c r="F861"/>
      <c r="G861"/>
      <c r="H861"/>
      <c r="I861"/>
      <c r="J861"/>
      <c r="K861"/>
      <c r="L861"/>
      <c r="M861"/>
      <c r="N861"/>
      <c r="O861"/>
      <c r="P861"/>
      <c r="Q861"/>
      <c r="R861"/>
      <c r="S861"/>
      <c r="T861"/>
      <c r="U861"/>
      <c r="V861"/>
    </row>
    <row r="862" spans="5:22" s="13" customFormat="1" x14ac:dyDescent="0.2">
      <c r="E862" s="251"/>
      <c r="F862"/>
      <c r="G862"/>
      <c r="H862"/>
      <c r="I862"/>
      <c r="J862"/>
      <c r="K862"/>
      <c r="L862"/>
      <c r="M862"/>
      <c r="N862"/>
      <c r="O862"/>
      <c r="P862"/>
      <c r="Q862"/>
      <c r="R862"/>
      <c r="S862"/>
      <c r="T862"/>
      <c r="U862"/>
      <c r="V862"/>
    </row>
    <row r="863" spans="5:22" s="13" customFormat="1" x14ac:dyDescent="0.2">
      <c r="E863" s="251"/>
      <c r="F863"/>
      <c r="G863"/>
      <c r="H863"/>
      <c r="I863"/>
      <c r="J863"/>
      <c r="K863"/>
      <c r="L863"/>
      <c r="M863"/>
      <c r="N863"/>
      <c r="O863"/>
      <c r="P863"/>
      <c r="Q863"/>
      <c r="R863"/>
      <c r="S863"/>
      <c r="T863"/>
      <c r="U863"/>
      <c r="V863"/>
    </row>
    <row r="864" spans="5:22" s="13" customFormat="1" x14ac:dyDescent="0.2">
      <c r="E864" s="251"/>
      <c r="F864"/>
      <c r="G864"/>
      <c r="H864"/>
      <c r="I864"/>
      <c r="J864"/>
      <c r="K864"/>
      <c r="L864"/>
      <c r="M864"/>
      <c r="N864"/>
      <c r="O864"/>
      <c r="P864"/>
      <c r="Q864"/>
      <c r="R864"/>
      <c r="S864"/>
      <c r="T864"/>
      <c r="U864"/>
      <c r="V864"/>
    </row>
    <row r="865" spans="5:22" s="13" customFormat="1" x14ac:dyDescent="0.2">
      <c r="E865" s="251"/>
      <c r="F865"/>
      <c r="G865"/>
      <c r="H865"/>
      <c r="I865"/>
      <c r="J865"/>
      <c r="K865"/>
      <c r="L865"/>
      <c r="M865"/>
      <c r="N865"/>
      <c r="O865"/>
      <c r="P865"/>
      <c r="Q865"/>
      <c r="R865"/>
      <c r="S865"/>
      <c r="T865"/>
      <c r="U865"/>
      <c r="V865"/>
    </row>
    <row r="866" spans="5:22" s="13" customFormat="1" x14ac:dyDescent="0.2">
      <c r="E866" s="251"/>
      <c r="F866"/>
      <c r="G866"/>
      <c r="H866"/>
      <c r="I866"/>
      <c r="J866"/>
      <c r="K866"/>
      <c r="L866"/>
      <c r="M866"/>
      <c r="N866"/>
      <c r="O866"/>
      <c r="P866"/>
      <c r="Q866"/>
      <c r="R866"/>
      <c r="S866"/>
      <c r="T866"/>
      <c r="U866"/>
      <c r="V866"/>
    </row>
    <row r="867" spans="5:22" s="13" customFormat="1" x14ac:dyDescent="0.2">
      <c r="E867" s="251"/>
      <c r="F867"/>
      <c r="G867"/>
      <c r="H867"/>
      <c r="I867"/>
      <c r="J867"/>
      <c r="K867"/>
      <c r="L867"/>
      <c r="M867"/>
      <c r="N867"/>
      <c r="O867"/>
      <c r="P867"/>
      <c r="Q867"/>
      <c r="R867"/>
      <c r="S867"/>
      <c r="T867"/>
      <c r="U867"/>
      <c r="V867"/>
    </row>
    <row r="868" spans="5:22" s="13" customFormat="1" x14ac:dyDescent="0.2">
      <c r="E868" s="251"/>
      <c r="F868"/>
      <c r="G868"/>
      <c r="H868"/>
      <c r="I868"/>
      <c r="J868"/>
      <c r="K868"/>
      <c r="L868"/>
      <c r="M868"/>
      <c r="N868"/>
      <c r="O868"/>
      <c r="P868"/>
      <c r="Q868"/>
      <c r="R868"/>
      <c r="S868"/>
      <c r="T868"/>
      <c r="U868"/>
      <c r="V868"/>
    </row>
    <row r="869" spans="5:22" s="13" customFormat="1" x14ac:dyDescent="0.2">
      <c r="E869" s="251"/>
      <c r="F869"/>
      <c r="G869"/>
      <c r="H869"/>
      <c r="I869"/>
      <c r="J869"/>
      <c r="K869"/>
      <c r="L869"/>
      <c r="M869"/>
      <c r="N869"/>
      <c r="O869"/>
      <c r="P869"/>
      <c r="Q869"/>
      <c r="R869"/>
      <c r="S869"/>
      <c r="T869"/>
      <c r="U869"/>
      <c r="V869"/>
    </row>
    <row r="870" spans="5:22" s="13" customFormat="1" x14ac:dyDescent="0.2">
      <c r="E870" s="251"/>
      <c r="F870"/>
      <c r="G870"/>
      <c r="H870"/>
      <c r="I870"/>
      <c r="J870"/>
      <c r="K870"/>
      <c r="L870"/>
      <c r="M870"/>
      <c r="N870"/>
      <c r="O870"/>
      <c r="P870"/>
      <c r="Q870"/>
      <c r="R870"/>
      <c r="S870"/>
      <c r="T870"/>
      <c r="U870"/>
      <c r="V870"/>
    </row>
    <row r="871" spans="5:22" s="13" customFormat="1" x14ac:dyDescent="0.2">
      <c r="E871" s="251"/>
      <c r="F871"/>
      <c r="G871"/>
      <c r="H871"/>
      <c r="I871"/>
      <c r="J871"/>
      <c r="K871"/>
      <c r="L871"/>
      <c r="M871"/>
      <c r="N871"/>
      <c r="O871"/>
      <c r="P871"/>
      <c r="Q871"/>
      <c r="R871"/>
      <c r="S871"/>
      <c r="T871"/>
      <c r="U871"/>
      <c r="V871"/>
    </row>
    <row r="872" spans="5:22" s="13" customFormat="1" x14ac:dyDescent="0.2">
      <c r="E872" s="251"/>
      <c r="F872"/>
      <c r="G872"/>
      <c r="H872"/>
      <c r="I872"/>
      <c r="J872"/>
      <c r="K872"/>
      <c r="L872"/>
      <c r="M872"/>
      <c r="N872"/>
      <c r="O872"/>
      <c r="P872"/>
      <c r="Q872"/>
      <c r="R872"/>
      <c r="S872"/>
      <c r="T872"/>
      <c r="U872"/>
      <c r="V872"/>
    </row>
    <row r="873" spans="5:22" s="13" customFormat="1" x14ac:dyDescent="0.2">
      <c r="E873" s="251"/>
      <c r="F873"/>
      <c r="G873"/>
      <c r="H873"/>
      <c r="I873"/>
      <c r="J873"/>
      <c r="K873"/>
      <c r="L873"/>
      <c r="M873"/>
      <c r="N873"/>
      <c r="O873"/>
      <c r="P873"/>
      <c r="Q873"/>
      <c r="R873"/>
      <c r="S873"/>
      <c r="T873"/>
      <c r="U873"/>
      <c r="V873"/>
    </row>
    <row r="874" spans="5:22" s="13" customFormat="1" x14ac:dyDescent="0.2">
      <c r="E874" s="251"/>
      <c r="F874"/>
      <c r="G874"/>
      <c r="H874"/>
      <c r="I874"/>
      <c r="J874"/>
      <c r="K874"/>
      <c r="L874"/>
      <c r="M874"/>
      <c r="N874"/>
      <c r="O874"/>
      <c r="P874"/>
      <c r="Q874"/>
      <c r="R874"/>
      <c r="S874"/>
      <c r="T874"/>
      <c r="U874"/>
      <c r="V874"/>
    </row>
    <row r="875" spans="5:22" s="13" customFormat="1" x14ac:dyDescent="0.2">
      <c r="E875" s="251"/>
      <c r="F875"/>
      <c r="G875"/>
      <c r="H875"/>
      <c r="I875"/>
      <c r="J875"/>
      <c r="K875"/>
      <c r="L875"/>
      <c r="M875"/>
      <c r="N875"/>
      <c r="O875"/>
      <c r="P875"/>
      <c r="Q875"/>
      <c r="R875"/>
      <c r="S875"/>
      <c r="T875"/>
      <c r="U875"/>
      <c r="V875"/>
    </row>
    <row r="876" spans="5:22" s="13" customFormat="1" x14ac:dyDescent="0.2">
      <c r="E876" s="251"/>
      <c r="F876"/>
      <c r="G876"/>
      <c r="H876"/>
      <c r="I876"/>
      <c r="J876"/>
      <c r="K876"/>
      <c r="L876"/>
      <c r="M876"/>
      <c r="N876"/>
      <c r="O876"/>
      <c r="P876"/>
      <c r="Q876"/>
      <c r="R876"/>
      <c r="S876"/>
      <c r="T876"/>
      <c r="U876"/>
      <c r="V876"/>
    </row>
    <row r="877" spans="5:22" s="13" customFormat="1" x14ac:dyDescent="0.2">
      <c r="E877" s="251"/>
      <c r="F877"/>
      <c r="G877"/>
      <c r="H877"/>
      <c r="I877"/>
      <c r="J877"/>
      <c r="K877"/>
      <c r="L877"/>
      <c r="M877"/>
      <c r="N877"/>
      <c r="O877"/>
      <c r="P877"/>
      <c r="Q877"/>
      <c r="R877"/>
      <c r="S877"/>
      <c r="T877"/>
      <c r="U877"/>
      <c r="V877"/>
    </row>
    <row r="878" spans="5:22" s="13" customFormat="1" x14ac:dyDescent="0.2">
      <c r="E878" s="251"/>
      <c r="F878"/>
      <c r="G878"/>
      <c r="H878"/>
      <c r="I878"/>
      <c r="J878"/>
      <c r="K878"/>
      <c r="L878"/>
      <c r="M878"/>
      <c r="N878"/>
      <c r="O878"/>
      <c r="P878"/>
      <c r="Q878"/>
      <c r="R878"/>
      <c r="S878"/>
      <c r="T878"/>
      <c r="U878"/>
      <c r="V878"/>
    </row>
    <row r="879" spans="5:22" s="13" customFormat="1" x14ac:dyDescent="0.2">
      <c r="E879" s="251"/>
      <c r="F879"/>
      <c r="G879"/>
      <c r="H879"/>
      <c r="I879"/>
      <c r="J879"/>
      <c r="K879"/>
      <c r="L879"/>
      <c r="M879"/>
      <c r="N879"/>
      <c r="O879"/>
      <c r="P879"/>
      <c r="Q879"/>
      <c r="R879"/>
      <c r="S879"/>
      <c r="T879"/>
      <c r="U879"/>
      <c r="V879"/>
    </row>
    <row r="880" spans="5:22" s="13" customFormat="1" x14ac:dyDescent="0.2">
      <c r="E880" s="251"/>
      <c r="F880"/>
      <c r="G880"/>
      <c r="H880"/>
      <c r="I880"/>
      <c r="J880"/>
      <c r="K880"/>
      <c r="L880"/>
      <c r="M880"/>
      <c r="N880"/>
      <c r="O880"/>
      <c r="P880"/>
      <c r="Q880"/>
      <c r="R880"/>
      <c r="S880"/>
      <c r="T880"/>
      <c r="U880"/>
      <c r="V880"/>
    </row>
    <row r="881" spans="5:22" s="13" customFormat="1" x14ac:dyDescent="0.2">
      <c r="E881" s="251"/>
      <c r="F881"/>
      <c r="G881"/>
      <c r="H881"/>
      <c r="I881"/>
      <c r="J881"/>
      <c r="K881"/>
      <c r="L881"/>
      <c r="M881"/>
      <c r="N881"/>
      <c r="O881"/>
      <c r="P881"/>
      <c r="Q881"/>
      <c r="R881"/>
      <c r="S881"/>
      <c r="T881"/>
      <c r="U881"/>
      <c r="V881"/>
    </row>
    <row r="882" spans="5:22" s="13" customFormat="1" x14ac:dyDescent="0.2">
      <c r="E882" s="251"/>
      <c r="F882"/>
      <c r="G882"/>
      <c r="H882"/>
      <c r="I882"/>
      <c r="J882"/>
      <c r="K882"/>
      <c r="L882"/>
      <c r="M882"/>
      <c r="N882"/>
      <c r="O882"/>
      <c r="P882"/>
      <c r="Q882"/>
      <c r="R882"/>
      <c r="S882"/>
      <c r="T882"/>
      <c r="U882"/>
      <c r="V882"/>
    </row>
    <row r="883" spans="5:22" s="13" customFormat="1" x14ac:dyDescent="0.2">
      <c r="E883" s="251"/>
      <c r="F883"/>
      <c r="G883"/>
      <c r="H883"/>
      <c r="I883"/>
      <c r="J883"/>
      <c r="K883"/>
      <c r="L883"/>
      <c r="M883"/>
      <c r="N883"/>
      <c r="O883"/>
      <c r="P883"/>
      <c r="Q883"/>
      <c r="R883"/>
      <c r="S883"/>
      <c r="T883"/>
      <c r="U883"/>
      <c r="V883"/>
    </row>
    <row r="884" spans="5:22" s="13" customFormat="1" x14ac:dyDescent="0.2">
      <c r="E884" s="251"/>
      <c r="F884"/>
      <c r="G884"/>
      <c r="H884"/>
      <c r="I884"/>
      <c r="J884"/>
      <c r="K884"/>
      <c r="L884"/>
      <c r="M884"/>
      <c r="N884"/>
      <c r="O884"/>
      <c r="P884"/>
      <c r="Q884"/>
      <c r="R884"/>
      <c r="S884"/>
      <c r="T884"/>
      <c r="U884"/>
      <c r="V884"/>
    </row>
    <row r="885" spans="5:22" s="13" customFormat="1" x14ac:dyDescent="0.2">
      <c r="E885" s="251"/>
      <c r="F885"/>
      <c r="G885"/>
      <c r="H885"/>
      <c r="I885"/>
      <c r="J885"/>
      <c r="K885"/>
      <c r="L885"/>
      <c r="M885"/>
      <c r="N885"/>
      <c r="O885"/>
      <c r="P885"/>
      <c r="Q885"/>
      <c r="R885"/>
      <c r="S885"/>
      <c r="T885"/>
      <c r="U885"/>
      <c r="V885"/>
    </row>
    <row r="886" spans="5:22" s="13" customFormat="1" x14ac:dyDescent="0.2">
      <c r="E886" s="251"/>
      <c r="F886"/>
      <c r="G886"/>
      <c r="H886"/>
      <c r="I886"/>
      <c r="J886"/>
      <c r="K886"/>
      <c r="L886"/>
      <c r="M886"/>
      <c r="N886"/>
      <c r="O886"/>
      <c r="P886"/>
      <c r="Q886"/>
      <c r="R886"/>
      <c r="S886"/>
      <c r="T886"/>
      <c r="U886"/>
      <c r="V886"/>
    </row>
    <row r="887" spans="5:22" s="13" customFormat="1" x14ac:dyDescent="0.2">
      <c r="E887" s="251"/>
      <c r="F887"/>
      <c r="G887"/>
      <c r="H887"/>
      <c r="I887"/>
      <c r="J887"/>
      <c r="K887"/>
      <c r="L887"/>
      <c r="M887"/>
      <c r="N887"/>
      <c r="O887"/>
      <c r="P887"/>
      <c r="Q887"/>
      <c r="R887"/>
      <c r="S887"/>
      <c r="T887"/>
      <c r="U887"/>
      <c r="V887"/>
    </row>
    <row r="888" spans="5:22" s="13" customFormat="1" x14ac:dyDescent="0.2">
      <c r="E888" s="251"/>
      <c r="F888"/>
      <c r="G888"/>
      <c r="H888"/>
      <c r="I888"/>
      <c r="J888"/>
      <c r="K888"/>
      <c r="L888"/>
      <c r="M888"/>
      <c r="N888"/>
      <c r="O888"/>
      <c r="P888"/>
      <c r="Q888"/>
      <c r="R888"/>
      <c r="S888"/>
      <c r="T888"/>
      <c r="U888"/>
      <c r="V888"/>
    </row>
    <row r="889" spans="5:22" s="13" customFormat="1" x14ac:dyDescent="0.2">
      <c r="E889" s="251"/>
      <c r="F889"/>
      <c r="G889"/>
      <c r="H889"/>
      <c r="I889"/>
      <c r="J889"/>
      <c r="K889"/>
      <c r="L889"/>
      <c r="M889"/>
      <c r="N889"/>
      <c r="O889"/>
      <c r="P889"/>
      <c r="Q889"/>
      <c r="R889"/>
      <c r="S889"/>
      <c r="T889"/>
      <c r="U889"/>
      <c r="V889"/>
    </row>
    <row r="890" spans="5:22" s="13" customFormat="1" x14ac:dyDescent="0.2">
      <c r="E890" s="251"/>
      <c r="F890"/>
      <c r="G890"/>
      <c r="H890"/>
      <c r="I890"/>
      <c r="J890"/>
      <c r="K890"/>
      <c r="L890"/>
      <c r="M890"/>
      <c r="N890"/>
      <c r="O890"/>
      <c r="P890"/>
      <c r="Q890"/>
      <c r="R890"/>
      <c r="S890"/>
      <c r="T890"/>
      <c r="U890"/>
      <c r="V890"/>
    </row>
    <row r="891" spans="5:22" s="13" customFormat="1" x14ac:dyDescent="0.2">
      <c r="E891" s="251"/>
      <c r="F891"/>
      <c r="G891"/>
      <c r="H891"/>
      <c r="I891"/>
      <c r="J891"/>
      <c r="K891"/>
      <c r="L891"/>
      <c r="M891"/>
      <c r="N891"/>
      <c r="O891"/>
      <c r="P891"/>
      <c r="Q891"/>
      <c r="R891"/>
      <c r="S891"/>
      <c r="T891"/>
      <c r="U891"/>
      <c r="V891"/>
    </row>
    <row r="892" spans="5:22" s="13" customFormat="1" x14ac:dyDescent="0.2">
      <c r="E892" s="251"/>
      <c r="F892"/>
      <c r="G892"/>
      <c r="H892"/>
      <c r="I892"/>
      <c r="J892"/>
      <c r="K892"/>
      <c r="L892"/>
      <c r="M892"/>
      <c r="N892"/>
      <c r="O892"/>
      <c r="P892"/>
      <c r="Q892"/>
      <c r="R892"/>
      <c r="S892"/>
      <c r="T892"/>
      <c r="U892"/>
      <c r="V892"/>
    </row>
    <row r="893" spans="5:22" s="13" customFormat="1" x14ac:dyDescent="0.2">
      <c r="E893" s="251"/>
      <c r="F893"/>
      <c r="G893"/>
      <c r="H893"/>
      <c r="I893"/>
      <c r="J893"/>
      <c r="K893"/>
      <c r="L893"/>
      <c r="M893"/>
      <c r="N893"/>
      <c r="O893"/>
      <c r="P893"/>
      <c r="Q893"/>
      <c r="R893"/>
      <c r="S893"/>
      <c r="T893"/>
      <c r="U893"/>
      <c r="V893"/>
    </row>
    <row r="894" spans="5:22" s="13" customFormat="1" x14ac:dyDescent="0.2">
      <c r="E894" s="251"/>
      <c r="F894"/>
      <c r="G894"/>
      <c r="H894"/>
      <c r="I894"/>
      <c r="J894"/>
      <c r="K894"/>
      <c r="L894"/>
      <c r="M894"/>
      <c r="N894"/>
      <c r="O894"/>
      <c r="P894"/>
      <c r="Q894"/>
      <c r="R894"/>
      <c r="S894"/>
      <c r="T894"/>
      <c r="U894"/>
      <c r="V894"/>
    </row>
    <row r="895" spans="5:22" s="13" customFormat="1" x14ac:dyDescent="0.2">
      <c r="E895" s="251"/>
      <c r="F895"/>
      <c r="G895"/>
      <c r="H895"/>
      <c r="I895"/>
      <c r="J895"/>
      <c r="K895"/>
      <c r="L895"/>
      <c r="M895"/>
      <c r="N895"/>
      <c r="O895"/>
      <c r="P895"/>
      <c r="Q895"/>
      <c r="R895"/>
      <c r="S895"/>
      <c r="T895"/>
      <c r="U895"/>
      <c r="V895"/>
    </row>
    <row r="896" spans="5:22" s="13" customFormat="1" x14ac:dyDescent="0.2">
      <c r="E896" s="251"/>
      <c r="F896"/>
      <c r="G896"/>
      <c r="H896"/>
      <c r="I896"/>
      <c r="J896"/>
      <c r="K896"/>
      <c r="L896"/>
      <c r="M896"/>
      <c r="N896"/>
      <c r="O896"/>
      <c r="P896"/>
      <c r="Q896"/>
      <c r="R896"/>
      <c r="S896"/>
      <c r="T896"/>
      <c r="U896"/>
      <c r="V896"/>
    </row>
    <row r="897" spans="5:22" s="13" customFormat="1" x14ac:dyDescent="0.2">
      <c r="E897" s="251"/>
      <c r="F897"/>
      <c r="G897"/>
      <c r="H897"/>
      <c r="I897"/>
      <c r="J897"/>
      <c r="K897"/>
      <c r="L897"/>
      <c r="M897"/>
      <c r="N897"/>
      <c r="O897"/>
      <c r="P897"/>
      <c r="Q897"/>
      <c r="R897"/>
      <c r="S897"/>
      <c r="T897"/>
      <c r="U897"/>
      <c r="V897"/>
    </row>
    <row r="898" spans="5:22" s="13" customFormat="1" x14ac:dyDescent="0.2">
      <c r="E898" s="251"/>
      <c r="F898"/>
      <c r="G898"/>
      <c r="H898"/>
      <c r="I898"/>
      <c r="J898"/>
      <c r="K898"/>
      <c r="L898"/>
      <c r="M898"/>
      <c r="N898"/>
      <c r="O898"/>
      <c r="P898"/>
      <c r="Q898"/>
      <c r="R898"/>
      <c r="S898"/>
      <c r="T898"/>
      <c r="U898"/>
      <c r="V898"/>
    </row>
    <row r="899" spans="5:22" s="13" customFormat="1" x14ac:dyDescent="0.2">
      <c r="E899" s="251"/>
      <c r="F899"/>
      <c r="G899"/>
      <c r="H899"/>
      <c r="I899"/>
      <c r="J899"/>
      <c r="K899"/>
      <c r="L899"/>
      <c r="M899"/>
      <c r="N899"/>
      <c r="O899"/>
      <c r="P899"/>
      <c r="Q899"/>
      <c r="R899"/>
      <c r="S899"/>
      <c r="T899"/>
      <c r="U899"/>
      <c r="V899"/>
    </row>
    <row r="900" spans="5:22" s="13" customFormat="1" x14ac:dyDescent="0.2">
      <c r="E900" s="251"/>
      <c r="F900"/>
      <c r="G900"/>
      <c r="H900"/>
      <c r="I900"/>
      <c r="J900"/>
      <c r="K900"/>
      <c r="L900"/>
      <c r="M900"/>
      <c r="N900"/>
      <c r="O900"/>
      <c r="P900"/>
      <c r="Q900"/>
      <c r="R900"/>
      <c r="S900"/>
      <c r="T900"/>
      <c r="U900"/>
      <c r="V900"/>
    </row>
    <row r="901" spans="5:22" s="13" customFormat="1" x14ac:dyDescent="0.2">
      <c r="E901" s="251"/>
      <c r="F901"/>
      <c r="G901"/>
      <c r="H901"/>
      <c r="I901"/>
      <c r="J901"/>
      <c r="K901"/>
      <c r="L901"/>
      <c r="M901"/>
      <c r="N901"/>
      <c r="O901"/>
      <c r="P901"/>
      <c r="Q901"/>
      <c r="R901"/>
      <c r="S901"/>
      <c r="T901"/>
      <c r="U901"/>
      <c r="V901"/>
    </row>
    <row r="902" spans="5:22" s="13" customFormat="1" x14ac:dyDescent="0.2">
      <c r="E902" s="251"/>
      <c r="F902"/>
      <c r="G902"/>
      <c r="H902"/>
      <c r="I902"/>
      <c r="J902"/>
      <c r="K902"/>
      <c r="L902"/>
      <c r="M902"/>
      <c r="N902"/>
      <c r="O902"/>
      <c r="P902"/>
      <c r="Q902"/>
      <c r="R902"/>
      <c r="S902"/>
      <c r="T902"/>
      <c r="U902"/>
      <c r="V902"/>
    </row>
    <row r="903" spans="5:22" s="13" customFormat="1" x14ac:dyDescent="0.2">
      <c r="E903" s="251"/>
      <c r="F903"/>
      <c r="G903"/>
      <c r="H903"/>
      <c r="I903"/>
      <c r="J903"/>
      <c r="K903"/>
      <c r="L903"/>
      <c r="M903"/>
      <c r="N903"/>
      <c r="O903"/>
      <c r="P903"/>
      <c r="Q903"/>
      <c r="R903"/>
      <c r="S903"/>
      <c r="T903"/>
      <c r="U903"/>
      <c r="V903"/>
    </row>
    <row r="904" spans="5:22" s="13" customFormat="1" x14ac:dyDescent="0.2">
      <c r="E904" s="251"/>
      <c r="F904"/>
      <c r="G904"/>
      <c r="H904"/>
      <c r="I904"/>
      <c r="J904"/>
      <c r="K904"/>
      <c r="L904"/>
      <c r="M904"/>
      <c r="N904"/>
      <c r="O904"/>
      <c r="P904"/>
      <c r="Q904"/>
      <c r="R904"/>
      <c r="S904"/>
      <c r="T904"/>
      <c r="U904"/>
      <c r="V904"/>
    </row>
    <row r="905" spans="5:22" s="13" customFormat="1" x14ac:dyDescent="0.2">
      <c r="E905" s="251"/>
      <c r="F905"/>
      <c r="G905"/>
      <c r="H905"/>
      <c r="I905"/>
      <c r="J905"/>
      <c r="K905"/>
      <c r="L905"/>
      <c r="M905"/>
      <c r="N905"/>
      <c r="O905"/>
      <c r="P905"/>
      <c r="Q905"/>
      <c r="R905"/>
      <c r="S905"/>
      <c r="T905"/>
      <c r="U905"/>
      <c r="V905"/>
    </row>
    <row r="906" spans="5:22" s="13" customFormat="1" x14ac:dyDescent="0.2">
      <c r="E906" s="251"/>
      <c r="F906"/>
      <c r="G906"/>
      <c r="H906"/>
      <c r="I906"/>
      <c r="J906"/>
      <c r="K906"/>
      <c r="L906"/>
      <c r="M906"/>
      <c r="N906"/>
      <c r="O906"/>
      <c r="P906"/>
      <c r="Q906"/>
      <c r="R906"/>
      <c r="S906"/>
      <c r="T906"/>
      <c r="U906"/>
      <c r="V906"/>
    </row>
    <row r="907" spans="5:22" s="13" customFormat="1" x14ac:dyDescent="0.2">
      <c r="E907" s="251"/>
      <c r="F907"/>
      <c r="G907"/>
      <c r="H907"/>
      <c r="I907"/>
      <c r="J907"/>
      <c r="K907"/>
      <c r="L907"/>
      <c r="M907"/>
      <c r="N907"/>
      <c r="O907"/>
      <c r="P907"/>
      <c r="Q907"/>
      <c r="R907"/>
      <c r="S907"/>
      <c r="T907"/>
      <c r="U907"/>
      <c r="V907"/>
    </row>
    <row r="908" spans="5:22" s="13" customFormat="1" x14ac:dyDescent="0.2">
      <c r="E908" s="251"/>
      <c r="F908"/>
      <c r="G908"/>
      <c r="H908"/>
      <c r="I908"/>
      <c r="J908"/>
      <c r="K908"/>
      <c r="L908"/>
      <c r="M908"/>
      <c r="N908"/>
      <c r="O908"/>
      <c r="P908"/>
      <c r="Q908"/>
      <c r="R908"/>
      <c r="S908"/>
      <c r="T908"/>
      <c r="U908"/>
      <c r="V908"/>
    </row>
    <row r="909" spans="5:22" s="13" customFormat="1" x14ac:dyDescent="0.2">
      <c r="E909" s="251"/>
      <c r="F909"/>
      <c r="G909"/>
      <c r="H909"/>
      <c r="I909"/>
      <c r="J909"/>
      <c r="K909"/>
      <c r="L909"/>
      <c r="M909"/>
      <c r="N909"/>
      <c r="O909"/>
      <c r="P909"/>
      <c r="Q909"/>
      <c r="R909"/>
      <c r="S909"/>
      <c r="T909"/>
      <c r="U909"/>
      <c r="V909"/>
    </row>
    <row r="910" spans="5:22" s="13" customFormat="1" x14ac:dyDescent="0.2">
      <c r="E910" s="251"/>
      <c r="F910"/>
      <c r="G910"/>
      <c r="H910"/>
      <c r="I910"/>
      <c r="J910"/>
      <c r="K910"/>
      <c r="L910"/>
      <c r="M910"/>
      <c r="N910"/>
      <c r="O910"/>
      <c r="P910"/>
      <c r="Q910"/>
      <c r="R910"/>
      <c r="S910"/>
      <c r="T910"/>
      <c r="U910"/>
      <c r="V910"/>
    </row>
    <row r="911" spans="5:22" s="13" customFormat="1" x14ac:dyDescent="0.2">
      <c r="E911" s="251"/>
      <c r="F911"/>
      <c r="G911"/>
      <c r="H911"/>
      <c r="I911"/>
      <c r="J911"/>
      <c r="K911"/>
      <c r="L911"/>
      <c r="M911"/>
      <c r="N911"/>
      <c r="O911"/>
      <c r="P911"/>
      <c r="Q911"/>
      <c r="R911"/>
      <c r="S911"/>
      <c r="T911"/>
      <c r="U911"/>
      <c r="V911"/>
    </row>
    <row r="912" spans="5:22" s="13" customFormat="1" x14ac:dyDescent="0.2">
      <c r="E912" s="251"/>
      <c r="F912"/>
      <c r="G912"/>
      <c r="H912"/>
      <c r="I912"/>
      <c r="J912"/>
      <c r="K912"/>
      <c r="L912"/>
      <c r="M912"/>
      <c r="N912"/>
      <c r="O912"/>
      <c r="P912"/>
      <c r="Q912"/>
      <c r="R912"/>
      <c r="S912"/>
      <c r="T912"/>
      <c r="U912"/>
      <c r="V912"/>
    </row>
    <row r="913" spans="5:22" s="13" customFormat="1" x14ac:dyDescent="0.2">
      <c r="E913" s="251"/>
      <c r="F913"/>
      <c r="G913"/>
      <c r="H913"/>
      <c r="I913"/>
      <c r="J913"/>
      <c r="K913"/>
      <c r="L913"/>
      <c r="M913"/>
      <c r="N913"/>
      <c r="O913"/>
      <c r="P913"/>
      <c r="Q913"/>
      <c r="R913"/>
      <c r="S913"/>
      <c r="T913"/>
      <c r="U913"/>
      <c r="V913"/>
    </row>
    <row r="914" spans="5:22" s="13" customFormat="1" x14ac:dyDescent="0.2">
      <c r="E914" s="251"/>
      <c r="F914"/>
      <c r="G914"/>
      <c r="H914"/>
      <c r="I914"/>
      <c r="J914"/>
      <c r="K914"/>
      <c r="L914"/>
      <c r="M914"/>
      <c r="N914"/>
      <c r="O914"/>
      <c r="P914"/>
      <c r="Q914"/>
      <c r="R914"/>
      <c r="S914"/>
      <c r="T914"/>
      <c r="U914"/>
      <c r="V914"/>
    </row>
    <row r="915" spans="5:22" s="13" customFormat="1" x14ac:dyDescent="0.2">
      <c r="E915" s="251"/>
      <c r="F915"/>
      <c r="G915"/>
      <c r="H915"/>
      <c r="I915"/>
      <c r="J915"/>
      <c r="K915"/>
      <c r="L915"/>
      <c r="M915"/>
      <c r="N915"/>
      <c r="O915"/>
      <c r="P915"/>
      <c r="Q915"/>
      <c r="R915"/>
      <c r="S915"/>
      <c r="T915"/>
      <c r="U915"/>
      <c r="V915"/>
    </row>
    <row r="916" spans="5:22" s="13" customFormat="1" x14ac:dyDescent="0.2">
      <c r="E916" s="251"/>
      <c r="F916"/>
      <c r="G916"/>
      <c r="H916"/>
      <c r="I916"/>
      <c r="J916"/>
      <c r="K916"/>
      <c r="L916"/>
      <c r="M916"/>
      <c r="N916"/>
      <c r="O916"/>
      <c r="P916"/>
      <c r="Q916"/>
      <c r="R916"/>
      <c r="S916"/>
      <c r="T916"/>
      <c r="U916"/>
      <c r="V916"/>
    </row>
    <row r="917" spans="5:22" s="13" customFormat="1" x14ac:dyDescent="0.2">
      <c r="E917" s="251"/>
      <c r="F917"/>
      <c r="G917"/>
      <c r="H917"/>
      <c r="I917"/>
      <c r="J917"/>
      <c r="K917"/>
      <c r="L917"/>
      <c r="M917"/>
      <c r="N917"/>
      <c r="O917"/>
      <c r="P917"/>
      <c r="Q917"/>
      <c r="R917"/>
      <c r="S917"/>
      <c r="T917"/>
      <c r="U917"/>
      <c r="V917"/>
    </row>
    <row r="918" spans="5:22" s="13" customFormat="1" x14ac:dyDescent="0.2">
      <c r="E918" s="251"/>
      <c r="F918"/>
      <c r="G918"/>
      <c r="H918"/>
      <c r="I918"/>
      <c r="J918"/>
      <c r="K918"/>
      <c r="L918"/>
      <c r="M918"/>
      <c r="N918"/>
      <c r="O918"/>
      <c r="P918"/>
      <c r="Q918"/>
      <c r="R918"/>
      <c r="S918"/>
      <c r="T918"/>
      <c r="U918"/>
      <c r="V918"/>
    </row>
    <row r="919" spans="5:22" s="13" customFormat="1" x14ac:dyDescent="0.2">
      <c r="E919" s="251"/>
      <c r="F919"/>
      <c r="G919"/>
      <c r="H919"/>
      <c r="I919"/>
      <c r="J919"/>
      <c r="K919"/>
      <c r="L919"/>
      <c r="M919"/>
      <c r="N919"/>
      <c r="O919"/>
      <c r="P919"/>
      <c r="Q919"/>
      <c r="R919"/>
      <c r="S919"/>
      <c r="T919"/>
      <c r="U919"/>
      <c r="V919"/>
    </row>
    <row r="920" spans="5:22" s="13" customFormat="1" x14ac:dyDescent="0.2">
      <c r="E920" s="251"/>
      <c r="F920"/>
      <c r="G920"/>
      <c r="H920"/>
      <c r="I920"/>
      <c r="J920"/>
      <c r="K920"/>
      <c r="L920"/>
      <c r="M920"/>
      <c r="N920"/>
      <c r="O920"/>
      <c r="P920"/>
      <c r="Q920"/>
      <c r="R920"/>
      <c r="S920"/>
      <c r="T920"/>
      <c r="U920"/>
      <c r="V920"/>
    </row>
    <row r="921" spans="5:22" s="13" customFormat="1" x14ac:dyDescent="0.2">
      <c r="E921" s="251"/>
      <c r="F921"/>
      <c r="G921"/>
      <c r="H921"/>
      <c r="I921"/>
      <c r="J921"/>
      <c r="K921"/>
      <c r="L921"/>
      <c r="M921"/>
      <c r="N921"/>
      <c r="O921"/>
      <c r="P921"/>
      <c r="Q921"/>
      <c r="R921"/>
      <c r="S921"/>
      <c r="T921"/>
      <c r="U921"/>
      <c r="V921"/>
    </row>
    <row r="922" spans="5:22" s="13" customFormat="1" x14ac:dyDescent="0.2">
      <c r="E922" s="251"/>
      <c r="F922"/>
      <c r="G922"/>
      <c r="H922"/>
      <c r="I922"/>
      <c r="J922"/>
      <c r="K922"/>
      <c r="L922"/>
      <c r="M922"/>
      <c r="N922"/>
      <c r="O922"/>
      <c r="P922"/>
      <c r="Q922"/>
      <c r="R922"/>
      <c r="S922"/>
      <c r="T922"/>
      <c r="U922"/>
      <c r="V922"/>
    </row>
    <row r="923" spans="5:22" s="13" customFormat="1" x14ac:dyDescent="0.2">
      <c r="E923" s="251"/>
      <c r="F923"/>
      <c r="G923"/>
      <c r="H923"/>
      <c r="I923"/>
      <c r="J923"/>
      <c r="K923"/>
      <c r="L923"/>
      <c r="M923"/>
      <c r="N923"/>
      <c r="O923"/>
      <c r="P923"/>
      <c r="Q923"/>
      <c r="R923"/>
      <c r="S923"/>
      <c r="T923"/>
      <c r="U923"/>
      <c r="V923"/>
    </row>
    <row r="924" spans="5:22" s="13" customFormat="1" x14ac:dyDescent="0.2">
      <c r="E924" s="251"/>
      <c r="F924"/>
      <c r="G924"/>
      <c r="H924"/>
      <c r="I924"/>
      <c r="J924"/>
      <c r="K924"/>
      <c r="L924"/>
      <c r="M924"/>
      <c r="N924"/>
      <c r="O924"/>
      <c r="P924"/>
      <c r="Q924"/>
      <c r="R924"/>
      <c r="S924"/>
      <c r="T924"/>
      <c r="U924"/>
      <c r="V924"/>
    </row>
    <row r="925" spans="5:22" s="13" customFormat="1" x14ac:dyDescent="0.2">
      <c r="E925" s="251"/>
      <c r="F925"/>
      <c r="G925"/>
      <c r="H925"/>
      <c r="I925"/>
      <c r="J925"/>
      <c r="K925"/>
      <c r="L925"/>
      <c r="M925"/>
      <c r="N925"/>
      <c r="O925"/>
      <c r="P925"/>
      <c r="Q925"/>
      <c r="R925"/>
      <c r="S925"/>
      <c r="T925"/>
      <c r="U925"/>
      <c r="V925"/>
    </row>
    <row r="926" spans="5:22" s="13" customFormat="1" x14ac:dyDescent="0.2">
      <c r="E926" s="251"/>
      <c r="F926"/>
      <c r="G926"/>
      <c r="H926"/>
      <c r="I926"/>
      <c r="J926"/>
      <c r="K926"/>
      <c r="L926"/>
      <c r="M926"/>
      <c r="N926"/>
      <c r="O926"/>
      <c r="P926"/>
      <c r="Q926"/>
      <c r="R926"/>
      <c r="S926"/>
      <c r="T926"/>
      <c r="U926"/>
      <c r="V926"/>
    </row>
    <row r="927" spans="5:22" s="13" customFormat="1" x14ac:dyDescent="0.2">
      <c r="E927" s="251"/>
      <c r="F927"/>
      <c r="G927"/>
      <c r="H927"/>
      <c r="I927"/>
      <c r="J927"/>
      <c r="K927"/>
      <c r="L927"/>
      <c r="M927"/>
      <c r="N927"/>
      <c r="O927"/>
      <c r="P927"/>
      <c r="Q927"/>
      <c r="R927"/>
      <c r="S927"/>
      <c r="T927"/>
      <c r="U927"/>
      <c r="V927"/>
    </row>
    <row r="928" spans="5:22" s="13" customFormat="1" x14ac:dyDescent="0.2">
      <c r="E928" s="251"/>
      <c r="F928"/>
      <c r="G928"/>
      <c r="H928"/>
      <c r="I928"/>
      <c r="J928"/>
      <c r="K928"/>
      <c r="L928"/>
      <c r="M928"/>
      <c r="N928"/>
      <c r="O928"/>
      <c r="P928"/>
      <c r="Q928"/>
      <c r="R928"/>
      <c r="S928"/>
      <c r="T928"/>
      <c r="U928"/>
      <c r="V928"/>
    </row>
    <row r="929" spans="5:22" s="13" customFormat="1" x14ac:dyDescent="0.2">
      <c r="E929" s="251"/>
      <c r="F929"/>
      <c r="G929"/>
      <c r="H929"/>
      <c r="I929"/>
      <c r="J929"/>
      <c r="K929"/>
      <c r="L929"/>
      <c r="M929"/>
      <c r="N929"/>
      <c r="O929"/>
      <c r="P929"/>
      <c r="Q929"/>
      <c r="R929"/>
      <c r="S929"/>
      <c r="T929"/>
      <c r="U929"/>
      <c r="V929"/>
    </row>
    <row r="930" spans="5:22" s="13" customFormat="1" x14ac:dyDescent="0.2">
      <c r="E930" s="251"/>
      <c r="F930"/>
      <c r="G930"/>
      <c r="H930"/>
      <c r="I930"/>
      <c r="J930"/>
      <c r="K930"/>
      <c r="L930"/>
      <c r="M930"/>
      <c r="N930"/>
      <c r="O930"/>
      <c r="P930"/>
      <c r="Q930"/>
      <c r="R930"/>
      <c r="S930"/>
      <c r="T930"/>
      <c r="U930"/>
      <c r="V930"/>
    </row>
    <row r="931" spans="5:22" s="13" customFormat="1" x14ac:dyDescent="0.2">
      <c r="E931" s="251"/>
      <c r="F931"/>
      <c r="G931"/>
      <c r="H931"/>
      <c r="I931"/>
      <c r="J931"/>
      <c r="K931"/>
      <c r="L931"/>
      <c r="M931"/>
      <c r="N931"/>
      <c r="O931"/>
      <c r="P931"/>
      <c r="Q931"/>
      <c r="R931"/>
      <c r="S931"/>
      <c r="T931"/>
      <c r="U931"/>
      <c r="V931"/>
    </row>
    <row r="932" spans="5:22" s="13" customFormat="1" x14ac:dyDescent="0.2">
      <c r="E932" s="251"/>
      <c r="F932"/>
      <c r="G932"/>
      <c r="H932"/>
      <c r="I932"/>
      <c r="J932"/>
      <c r="K932"/>
      <c r="L932"/>
      <c r="M932"/>
      <c r="N932"/>
      <c r="O932"/>
      <c r="P932"/>
      <c r="Q932"/>
      <c r="R932"/>
      <c r="S932"/>
      <c r="T932"/>
      <c r="U932"/>
      <c r="V932"/>
    </row>
    <row r="933" spans="5:22" s="13" customFormat="1" x14ac:dyDescent="0.2">
      <c r="E933" s="251"/>
      <c r="F933"/>
      <c r="G933"/>
      <c r="H933"/>
      <c r="I933"/>
      <c r="J933"/>
      <c r="K933"/>
      <c r="L933"/>
      <c r="M933"/>
      <c r="N933"/>
      <c r="O933"/>
      <c r="P933"/>
      <c r="Q933"/>
      <c r="R933"/>
      <c r="S933"/>
      <c r="T933"/>
      <c r="U933"/>
      <c r="V933"/>
    </row>
    <row r="934" spans="5:22" s="13" customFormat="1" x14ac:dyDescent="0.2">
      <c r="E934" s="251"/>
      <c r="F934"/>
      <c r="G934"/>
      <c r="H934"/>
      <c r="I934"/>
      <c r="J934"/>
      <c r="K934"/>
      <c r="L934"/>
      <c r="M934"/>
      <c r="N934"/>
      <c r="O934"/>
      <c r="P934"/>
      <c r="Q934"/>
      <c r="R934"/>
      <c r="S934"/>
      <c r="T934"/>
      <c r="U934"/>
      <c r="V934"/>
    </row>
    <row r="935" spans="5:22" s="13" customFormat="1" x14ac:dyDescent="0.2">
      <c r="E935" s="251"/>
      <c r="F935"/>
      <c r="G935"/>
      <c r="H935"/>
      <c r="I935"/>
      <c r="J935"/>
      <c r="K935"/>
      <c r="L935"/>
      <c r="M935"/>
      <c r="N935"/>
      <c r="O935"/>
      <c r="P935"/>
      <c r="Q935"/>
      <c r="R935"/>
      <c r="S935"/>
      <c r="T935"/>
      <c r="U935"/>
      <c r="V935"/>
    </row>
    <row r="936" spans="5:22" s="13" customFormat="1" x14ac:dyDescent="0.2">
      <c r="E936" s="251"/>
      <c r="F936"/>
      <c r="G936"/>
      <c r="H936"/>
      <c r="I936"/>
      <c r="J936"/>
      <c r="K936"/>
      <c r="L936"/>
      <c r="M936"/>
      <c r="N936"/>
      <c r="O936"/>
      <c r="P936"/>
      <c r="Q936"/>
      <c r="R936"/>
      <c r="S936"/>
      <c r="T936"/>
      <c r="U936"/>
      <c r="V936"/>
    </row>
    <row r="937" spans="5:22" s="13" customFormat="1" x14ac:dyDescent="0.2">
      <c r="E937" s="251"/>
      <c r="F937"/>
      <c r="G937"/>
      <c r="H937"/>
      <c r="I937"/>
      <c r="J937"/>
      <c r="K937"/>
      <c r="L937"/>
      <c r="M937"/>
      <c r="N937"/>
      <c r="O937"/>
      <c r="P937"/>
      <c r="Q937"/>
      <c r="R937"/>
      <c r="S937"/>
      <c r="T937"/>
      <c r="U937"/>
      <c r="V937"/>
    </row>
    <row r="938" spans="5:22" s="13" customFormat="1" x14ac:dyDescent="0.2">
      <c r="E938" s="251"/>
      <c r="F938"/>
      <c r="G938"/>
      <c r="H938"/>
      <c r="I938"/>
      <c r="J938"/>
      <c r="K938"/>
      <c r="L938"/>
      <c r="M938"/>
      <c r="N938"/>
      <c r="O938"/>
      <c r="P938"/>
      <c r="Q938"/>
      <c r="R938"/>
      <c r="S938"/>
      <c r="T938"/>
      <c r="U938"/>
      <c r="V938"/>
    </row>
    <row r="939" spans="5:22" s="13" customFormat="1" x14ac:dyDescent="0.2">
      <c r="E939" s="251"/>
      <c r="F939"/>
      <c r="G939"/>
      <c r="H939"/>
      <c r="I939"/>
      <c r="J939"/>
      <c r="K939"/>
      <c r="L939"/>
      <c r="M939"/>
      <c r="N939"/>
      <c r="O939"/>
      <c r="P939"/>
      <c r="Q939"/>
      <c r="R939"/>
      <c r="S939"/>
      <c r="T939"/>
      <c r="U939"/>
      <c r="V939"/>
    </row>
    <row r="940" spans="5:22" s="13" customFormat="1" x14ac:dyDescent="0.2">
      <c r="E940" s="251"/>
      <c r="F940"/>
      <c r="G940"/>
      <c r="H940"/>
      <c r="I940"/>
      <c r="J940"/>
      <c r="K940"/>
      <c r="L940"/>
      <c r="M940"/>
      <c r="N940"/>
      <c r="O940"/>
      <c r="P940"/>
      <c r="Q940"/>
      <c r="R940"/>
      <c r="S940"/>
      <c r="T940"/>
      <c r="U940"/>
      <c r="V940"/>
    </row>
    <row r="941" spans="5:22" s="13" customFormat="1" x14ac:dyDescent="0.2">
      <c r="E941" s="251"/>
      <c r="F941"/>
      <c r="G941"/>
      <c r="H941"/>
      <c r="I941"/>
      <c r="J941"/>
      <c r="K941"/>
      <c r="L941"/>
      <c r="M941"/>
      <c r="N941"/>
      <c r="O941"/>
      <c r="P941"/>
      <c r="Q941"/>
      <c r="R941"/>
      <c r="S941"/>
      <c r="T941"/>
      <c r="U941"/>
      <c r="V941"/>
    </row>
    <row r="942" spans="5:22" s="13" customFormat="1" x14ac:dyDescent="0.2">
      <c r="E942" s="251"/>
      <c r="F942"/>
      <c r="G942"/>
      <c r="H942"/>
      <c r="I942"/>
      <c r="J942"/>
      <c r="K942"/>
      <c r="L942"/>
      <c r="M942"/>
      <c r="N942"/>
      <c r="O942"/>
      <c r="P942"/>
      <c r="Q942"/>
      <c r="R942"/>
      <c r="S942"/>
      <c r="T942"/>
      <c r="U942"/>
      <c r="V942"/>
    </row>
    <row r="943" spans="5:22" s="13" customFormat="1" x14ac:dyDescent="0.2">
      <c r="E943" s="251"/>
      <c r="F943"/>
      <c r="G943"/>
      <c r="H943"/>
      <c r="I943"/>
      <c r="J943"/>
      <c r="K943"/>
      <c r="L943"/>
      <c r="M943"/>
      <c r="N943"/>
      <c r="O943"/>
      <c r="P943"/>
      <c r="Q943"/>
      <c r="R943"/>
      <c r="S943"/>
      <c r="T943"/>
      <c r="U943"/>
      <c r="V943"/>
    </row>
    <row r="944" spans="5:22" s="13" customFormat="1" x14ac:dyDescent="0.2">
      <c r="E944" s="251"/>
      <c r="F944"/>
      <c r="G944"/>
      <c r="H944"/>
      <c r="I944"/>
      <c r="J944"/>
      <c r="K944"/>
      <c r="L944"/>
      <c r="M944"/>
      <c r="N944"/>
      <c r="O944"/>
      <c r="P944"/>
      <c r="Q944"/>
      <c r="R944"/>
      <c r="S944"/>
      <c r="T944"/>
      <c r="U944"/>
      <c r="V944"/>
    </row>
    <row r="945" spans="5:22" s="13" customFormat="1" x14ac:dyDescent="0.2">
      <c r="E945" s="251"/>
      <c r="F945"/>
      <c r="G945"/>
      <c r="H945"/>
      <c r="I945"/>
      <c r="J945"/>
      <c r="K945"/>
      <c r="L945"/>
      <c r="M945"/>
      <c r="N945"/>
      <c r="O945"/>
      <c r="P945"/>
      <c r="Q945"/>
      <c r="R945"/>
      <c r="S945"/>
      <c r="T945"/>
      <c r="U945"/>
      <c r="V945"/>
    </row>
    <row r="946" spans="5:22" s="13" customFormat="1" x14ac:dyDescent="0.2">
      <c r="E946" s="251"/>
      <c r="F946"/>
      <c r="G946"/>
      <c r="H946"/>
      <c r="I946"/>
      <c r="J946"/>
      <c r="K946"/>
      <c r="L946"/>
      <c r="M946"/>
      <c r="N946"/>
      <c r="O946"/>
      <c r="P946"/>
      <c r="Q946"/>
      <c r="R946"/>
      <c r="S946"/>
      <c r="T946"/>
      <c r="U946"/>
      <c r="V946"/>
    </row>
    <row r="947" spans="5:22" s="13" customFormat="1" x14ac:dyDescent="0.2">
      <c r="E947" s="251"/>
      <c r="F947"/>
      <c r="G947"/>
      <c r="H947"/>
      <c r="I947"/>
      <c r="J947"/>
      <c r="K947"/>
      <c r="L947"/>
      <c r="M947"/>
      <c r="N947"/>
      <c r="O947"/>
      <c r="P947"/>
      <c r="Q947"/>
      <c r="R947"/>
      <c r="S947"/>
      <c r="T947"/>
      <c r="U947"/>
      <c r="V947"/>
    </row>
    <row r="948" spans="5:22" s="13" customFormat="1" x14ac:dyDescent="0.2">
      <c r="E948" s="251"/>
      <c r="F948"/>
      <c r="G948"/>
      <c r="H948"/>
      <c r="I948"/>
      <c r="J948"/>
      <c r="K948"/>
      <c r="L948"/>
      <c r="M948"/>
      <c r="N948"/>
      <c r="O948"/>
      <c r="P948"/>
      <c r="Q948"/>
      <c r="R948"/>
      <c r="S948"/>
      <c r="T948"/>
      <c r="U948"/>
      <c r="V948"/>
    </row>
    <row r="949" spans="5:22" s="13" customFormat="1" x14ac:dyDescent="0.2">
      <c r="E949" s="251"/>
      <c r="F949"/>
      <c r="G949"/>
      <c r="H949"/>
      <c r="I949"/>
      <c r="J949"/>
      <c r="K949"/>
      <c r="L949"/>
      <c r="M949"/>
      <c r="N949"/>
      <c r="O949"/>
      <c r="P949"/>
      <c r="Q949"/>
      <c r="R949"/>
      <c r="S949"/>
      <c r="T949"/>
      <c r="U949"/>
      <c r="V949"/>
    </row>
    <row r="950" spans="5:22" s="13" customFormat="1" x14ac:dyDescent="0.2">
      <c r="E950" s="251"/>
      <c r="F950"/>
      <c r="G950"/>
      <c r="H950"/>
      <c r="I950"/>
      <c r="J950"/>
      <c r="K950"/>
      <c r="L950"/>
      <c r="M950"/>
      <c r="N950"/>
      <c r="O950"/>
      <c r="P950"/>
      <c r="Q950"/>
      <c r="R950"/>
      <c r="S950"/>
      <c r="T950"/>
      <c r="U950"/>
      <c r="V950"/>
    </row>
    <row r="951" spans="5:22" s="13" customFormat="1" x14ac:dyDescent="0.2">
      <c r="E951" s="251"/>
      <c r="F951"/>
      <c r="G951"/>
      <c r="H951"/>
      <c r="I951"/>
      <c r="J951"/>
      <c r="K951"/>
      <c r="L951"/>
      <c r="M951"/>
      <c r="N951"/>
      <c r="O951"/>
      <c r="P951"/>
      <c r="Q951"/>
      <c r="R951"/>
      <c r="S951"/>
      <c r="T951"/>
      <c r="U951"/>
      <c r="V951"/>
    </row>
    <row r="952" spans="5:22" s="13" customFormat="1" x14ac:dyDescent="0.2">
      <c r="E952" s="251"/>
      <c r="F952"/>
      <c r="G952"/>
      <c r="H952"/>
      <c r="I952"/>
      <c r="J952"/>
      <c r="K952"/>
      <c r="L952"/>
      <c r="M952"/>
      <c r="N952"/>
      <c r="O952"/>
      <c r="P952"/>
      <c r="Q952"/>
      <c r="R952"/>
      <c r="S952"/>
      <c r="T952"/>
      <c r="U952"/>
      <c r="V952"/>
    </row>
    <row r="953" spans="5:22" s="13" customFormat="1" x14ac:dyDescent="0.2">
      <c r="E953" s="251"/>
      <c r="F953"/>
      <c r="G953"/>
      <c r="H953"/>
      <c r="I953"/>
      <c r="J953"/>
      <c r="K953"/>
      <c r="L953"/>
      <c r="M953"/>
      <c r="N953"/>
      <c r="O953"/>
      <c r="P953"/>
      <c r="Q953"/>
      <c r="R953"/>
      <c r="S953"/>
      <c r="T953"/>
      <c r="U953"/>
      <c r="V953"/>
    </row>
    <row r="954" spans="5:22" s="13" customFormat="1" x14ac:dyDescent="0.2">
      <c r="E954" s="251"/>
      <c r="F954"/>
      <c r="G954"/>
      <c r="H954"/>
      <c r="I954"/>
      <c r="J954"/>
      <c r="K954"/>
      <c r="L954"/>
      <c r="M954"/>
      <c r="N954"/>
      <c r="O954"/>
      <c r="P954"/>
      <c r="Q954"/>
      <c r="R954"/>
      <c r="S954"/>
      <c r="T954"/>
      <c r="U954"/>
      <c r="V954"/>
    </row>
    <row r="955" spans="5:22" s="13" customFormat="1" x14ac:dyDescent="0.2">
      <c r="E955" s="251"/>
      <c r="F955"/>
      <c r="G955"/>
      <c r="H955"/>
      <c r="I955"/>
      <c r="J955"/>
      <c r="K955"/>
      <c r="L955"/>
      <c r="M955"/>
      <c r="N955"/>
      <c r="O955"/>
      <c r="P955"/>
      <c r="Q955"/>
      <c r="R955"/>
      <c r="S955"/>
      <c r="T955"/>
      <c r="U955"/>
      <c r="V955"/>
    </row>
    <row r="956" spans="5:22" s="13" customFormat="1" x14ac:dyDescent="0.2">
      <c r="E956" s="251"/>
      <c r="F956"/>
      <c r="G956"/>
      <c r="H956"/>
      <c r="I956"/>
      <c r="J956"/>
      <c r="K956"/>
      <c r="L956"/>
      <c r="M956"/>
      <c r="N956"/>
      <c r="O956"/>
      <c r="P956"/>
      <c r="Q956"/>
      <c r="R956"/>
      <c r="S956"/>
      <c r="T956"/>
      <c r="U956"/>
      <c r="V956"/>
    </row>
    <row r="957" spans="5:22" s="13" customFormat="1" x14ac:dyDescent="0.2">
      <c r="E957" s="251"/>
      <c r="F957"/>
      <c r="G957"/>
      <c r="H957"/>
      <c r="I957"/>
      <c r="J957"/>
      <c r="K957"/>
      <c r="L957"/>
      <c r="M957"/>
      <c r="N957"/>
      <c r="O957"/>
      <c r="P957"/>
      <c r="Q957"/>
      <c r="R957"/>
      <c r="S957"/>
      <c r="T957"/>
      <c r="U957"/>
      <c r="V957"/>
    </row>
    <row r="958" spans="5:22" s="13" customFormat="1" x14ac:dyDescent="0.2">
      <c r="E958" s="251"/>
      <c r="F958"/>
      <c r="G958"/>
      <c r="H958"/>
      <c r="I958"/>
      <c r="J958"/>
      <c r="K958"/>
      <c r="L958"/>
      <c r="M958"/>
      <c r="N958"/>
      <c r="O958"/>
      <c r="P958"/>
      <c r="Q958"/>
      <c r="R958"/>
      <c r="S958"/>
      <c r="T958"/>
      <c r="U958"/>
      <c r="V958"/>
    </row>
    <row r="959" spans="5:22" s="13" customFormat="1" x14ac:dyDescent="0.2">
      <c r="E959" s="251"/>
      <c r="F959"/>
      <c r="G959"/>
      <c r="H959"/>
      <c r="I959"/>
      <c r="J959"/>
      <c r="K959"/>
      <c r="L959"/>
      <c r="M959"/>
      <c r="N959"/>
      <c r="O959"/>
      <c r="P959"/>
      <c r="Q959"/>
      <c r="R959"/>
      <c r="S959"/>
      <c r="T959"/>
      <c r="U959"/>
      <c r="V959"/>
    </row>
    <row r="960" spans="5:22" s="13" customFormat="1" x14ac:dyDescent="0.2">
      <c r="E960" s="251"/>
      <c r="F960"/>
      <c r="G960"/>
      <c r="H960"/>
      <c r="I960"/>
      <c r="J960"/>
      <c r="K960"/>
      <c r="L960"/>
      <c r="M960"/>
      <c r="N960"/>
      <c r="O960"/>
      <c r="P960"/>
      <c r="Q960"/>
      <c r="R960"/>
      <c r="S960"/>
      <c r="T960"/>
      <c r="U960"/>
      <c r="V960"/>
    </row>
    <row r="961" spans="5:22" s="13" customFormat="1" x14ac:dyDescent="0.2">
      <c r="E961" s="251"/>
      <c r="F961"/>
      <c r="G961"/>
      <c r="H961"/>
      <c r="I961"/>
      <c r="J961"/>
      <c r="K961"/>
      <c r="L961"/>
      <c r="M961"/>
      <c r="N961"/>
      <c r="O961"/>
      <c r="P961"/>
      <c r="Q961"/>
      <c r="R961"/>
      <c r="S961"/>
      <c r="T961"/>
      <c r="U961"/>
      <c r="V961"/>
    </row>
    <row r="962" spans="5:22" s="13" customFormat="1" x14ac:dyDescent="0.2">
      <c r="E962" s="251"/>
      <c r="F962"/>
      <c r="G962"/>
      <c r="H962"/>
      <c r="I962"/>
      <c r="J962"/>
      <c r="K962"/>
      <c r="L962"/>
      <c r="M962"/>
      <c r="N962"/>
      <c r="O962"/>
      <c r="P962"/>
      <c r="Q962"/>
      <c r="R962"/>
      <c r="S962"/>
      <c r="T962"/>
      <c r="U962"/>
      <c r="V962"/>
    </row>
    <row r="963" spans="5:22" s="13" customFormat="1" x14ac:dyDescent="0.2">
      <c r="E963" s="251"/>
      <c r="F963"/>
      <c r="G963"/>
      <c r="H963"/>
      <c r="I963"/>
      <c r="J963"/>
      <c r="K963"/>
      <c r="L963"/>
      <c r="M963"/>
      <c r="N963"/>
      <c r="O963"/>
      <c r="P963"/>
      <c r="Q963"/>
      <c r="R963"/>
      <c r="S963"/>
      <c r="T963"/>
      <c r="U963"/>
      <c r="V963"/>
    </row>
    <row r="964" spans="5:22" s="13" customFormat="1" x14ac:dyDescent="0.2">
      <c r="E964" s="251"/>
      <c r="F964"/>
      <c r="G964"/>
      <c r="H964"/>
      <c r="I964"/>
      <c r="J964"/>
      <c r="K964"/>
      <c r="L964"/>
      <c r="M964"/>
      <c r="N964"/>
      <c r="O964"/>
      <c r="P964"/>
      <c r="Q964"/>
      <c r="R964"/>
      <c r="S964"/>
      <c r="T964"/>
      <c r="U964"/>
      <c r="V964"/>
    </row>
    <row r="965" spans="5:22" s="13" customFormat="1" x14ac:dyDescent="0.2">
      <c r="E965" s="251"/>
      <c r="F965"/>
      <c r="G965"/>
      <c r="H965"/>
      <c r="I965"/>
      <c r="J965"/>
      <c r="K965"/>
      <c r="L965"/>
      <c r="M965"/>
      <c r="N965"/>
      <c r="O965"/>
      <c r="P965"/>
      <c r="Q965"/>
      <c r="R965"/>
      <c r="S965"/>
      <c r="T965"/>
      <c r="U965"/>
      <c r="V965"/>
    </row>
    <row r="966" spans="5:22" s="13" customFormat="1" x14ac:dyDescent="0.2">
      <c r="E966" s="251"/>
      <c r="F966"/>
      <c r="G966"/>
      <c r="H966"/>
      <c r="I966"/>
      <c r="J966"/>
      <c r="K966"/>
      <c r="L966"/>
      <c r="M966"/>
      <c r="N966"/>
      <c r="O966"/>
      <c r="P966"/>
      <c r="Q966"/>
      <c r="R966"/>
      <c r="S966"/>
      <c r="T966"/>
      <c r="U966"/>
      <c r="V966"/>
    </row>
    <row r="967" spans="5:22" s="13" customFormat="1" x14ac:dyDescent="0.2">
      <c r="E967" s="251"/>
      <c r="F967"/>
      <c r="G967"/>
      <c r="H967"/>
      <c r="I967"/>
      <c r="J967"/>
      <c r="K967"/>
      <c r="L967"/>
      <c r="M967"/>
      <c r="N967"/>
      <c r="O967"/>
      <c r="P967"/>
      <c r="Q967"/>
      <c r="R967"/>
      <c r="S967"/>
      <c r="T967"/>
      <c r="U967"/>
      <c r="V967"/>
    </row>
    <row r="968" spans="5:22" s="13" customFormat="1" x14ac:dyDescent="0.2">
      <c r="E968" s="251"/>
      <c r="F968"/>
      <c r="G968"/>
      <c r="H968"/>
      <c r="I968"/>
      <c r="J968"/>
      <c r="K968"/>
      <c r="L968"/>
      <c r="M968"/>
      <c r="N968"/>
      <c r="O968"/>
      <c r="P968"/>
      <c r="Q968"/>
      <c r="R968"/>
      <c r="S968"/>
      <c r="T968"/>
      <c r="U968"/>
      <c r="V968"/>
    </row>
    <row r="969" spans="5:22" s="13" customFormat="1" x14ac:dyDescent="0.2">
      <c r="E969" s="251"/>
      <c r="F969"/>
      <c r="G969"/>
      <c r="H969"/>
      <c r="I969"/>
      <c r="J969"/>
      <c r="K969"/>
      <c r="L969"/>
      <c r="M969"/>
      <c r="N969"/>
      <c r="O969"/>
      <c r="P969"/>
      <c r="Q969"/>
      <c r="R969"/>
      <c r="S969"/>
      <c r="T969"/>
      <c r="U969"/>
      <c r="V969"/>
    </row>
    <row r="970" spans="5:22" s="13" customFormat="1" x14ac:dyDescent="0.2">
      <c r="E970" s="251"/>
      <c r="F970"/>
      <c r="G970"/>
      <c r="H970"/>
      <c r="I970"/>
      <c r="J970"/>
      <c r="K970"/>
      <c r="L970"/>
      <c r="M970"/>
      <c r="N970"/>
      <c r="O970"/>
      <c r="P970"/>
      <c r="Q970"/>
      <c r="R970"/>
      <c r="S970"/>
      <c r="T970"/>
      <c r="U970"/>
      <c r="V970"/>
    </row>
    <row r="971" spans="5:22" s="13" customFormat="1" x14ac:dyDescent="0.2">
      <c r="E971" s="251"/>
      <c r="F971"/>
      <c r="G971"/>
      <c r="H971"/>
      <c r="I971"/>
      <c r="J971"/>
      <c r="K971"/>
      <c r="L971"/>
      <c r="M971"/>
      <c r="N971"/>
      <c r="O971"/>
      <c r="P971"/>
      <c r="Q971"/>
      <c r="R971"/>
      <c r="S971"/>
      <c r="T971"/>
      <c r="U971"/>
      <c r="V971"/>
    </row>
    <row r="972" spans="5:22" s="13" customFormat="1" x14ac:dyDescent="0.2">
      <c r="E972" s="251"/>
      <c r="F972"/>
      <c r="G972"/>
      <c r="H972"/>
      <c r="I972"/>
      <c r="J972"/>
      <c r="K972"/>
      <c r="L972"/>
      <c r="M972"/>
      <c r="N972"/>
      <c r="O972"/>
      <c r="P972"/>
      <c r="Q972"/>
      <c r="R972"/>
      <c r="S972"/>
      <c r="T972"/>
      <c r="U972"/>
      <c r="V972"/>
    </row>
    <row r="973" spans="5:22" s="13" customFormat="1" x14ac:dyDescent="0.2">
      <c r="E973" s="251"/>
      <c r="F973"/>
      <c r="G973"/>
      <c r="H973"/>
      <c r="I973"/>
      <c r="J973"/>
      <c r="K973"/>
      <c r="L973"/>
      <c r="M973"/>
      <c r="N973"/>
      <c r="O973"/>
      <c r="P973"/>
      <c r="Q973"/>
      <c r="R973"/>
      <c r="S973"/>
      <c r="T973"/>
      <c r="U973"/>
      <c r="V973"/>
    </row>
    <row r="974" spans="5:22" s="13" customFormat="1" x14ac:dyDescent="0.2">
      <c r="E974" s="251"/>
      <c r="F974"/>
      <c r="G974"/>
      <c r="H974"/>
      <c r="I974"/>
      <c r="J974"/>
      <c r="K974"/>
      <c r="L974"/>
      <c r="M974"/>
      <c r="N974"/>
      <c r="O974"/>
      <c r="P974"/>
      <c r="Q974"/>
      <c r="R974"/>
      <c r="S974"/>
      <c r="T974"/>
      <c r="U974"/>
      <c r="V974"/>
    </row>
    <row r="975" spans="5:22" s="13" customFormat="1" x14ac:dyDescent="0.2">
      <c r="E975" s="251"/>
      <c r="F975"/>
      <c r="G975"/>
      <c r="H975"/>
      <c r="I975"/>
      <c r="J975"/>
      <c r="K975"/>
      <c r="L975"/>
      <c r="M975"/>
      <c r="N975"/>
      <c r="O975"/>
      <c r="P975"/>
      <c r="Q975"/>
      <c r="R975"/>
      <c r="S975"/>
      <c r="T975"/>
      <c r="U975"/>
      <c r="V975"/>
    </row>
    <row r="976" spans="5:22" s="13" customFormat="1" x14ac:dyDescent="0.2">
      <c r="E976" s="251"/>
      <c r="F976"/>
      <c r="G976"/>
      <c r="H976"/>
      <c r="I976"/>
      <c r="J976"/>
      <c r="K976"/>
      <c r="L976"/>
      <c r="M976"/>
      <c r="N976"/>
      <c r="O976"/>
      <c r="P976"/>
      <c r="Q976"/>
      <c r="R976"/>
      <c r="S976"/>
      <c r="T976"/>
      <c r="U976"/>
      <c r="V976"/>
    </row>
    <row r="977" spans="5:22" s="13" customFormat="1" x14ac:dyDescent="0.2">
      <c r="E977" s="251"/>
      <c r="F977"/>
      <c r="G977"/>
      <c r="H977"/>
      <c r="I977"/>
      <c r="J977"/>
      <c r="K977"/>
      <c r="L977"/>
      <c r="M977"/>
      <c r="N977"/>
      <c r="O977"/>
      <c r="P977"/>
      <c r="Q977"/>
      <c r="R977"/>
      <c r="S977"/>
      <c r="T977"/>
      <c r="U977"/>
      <c r="V977"/>
    </row>
    <row r="978" spans="5:22" s="13" customFormat="1" x14ac:dyDescent="0.2">
      <c r="E978" s="251"/>
      <c r="F978"/>
      <c r="G978"/>
      <c r="H978"/>
      <c r="I978"/>
      <c r="J978"/>
      <c r="K978"/>
      <c r="L978"/>
      <c r="M978"/>
      <c r="N978"/>
      <c r="O978"/>
      <c r="P978"/>
      <c r="Q978"/>
      <c r="R978"/>
      <c r="S978"/>
      <c r="T978"/>
      <c r="U978"/>
      <c r="V978"/>
    </row>
    <row r="979" spans="5:22" s="13" customFormat="1" x14ac:dyDescent="0.2">
      <c r="E979" s="251"/>
      <c r="F979"/>
      <c r="G979"/>
      <c r="H979"/>
      <c r="I979"/>
      <c r="J979"/>
      <c r="K979"/>
      <c r="L979"/>
      <c r="M979"/>
      <c r="N979"/>
      <c r="O979"/>
      <c r="P979"/>
      <c r="Q979"/>
      <c r="R979"/>
      <c r="S979"/>
      <c r="T979"/>
      <c r="U979"/>
      <c r="V979"/>
    </row>
    <row r="980" spans="5:22" s="13" customFormat="1" x14ac:dyDescent="0.2">
      <c r="E980" s="251"/>
      <c r="F980"/>
      <c r="G980"/>
      <c r="H980"/>
      <c r="I980"/>
      <c r="J980"/>
      <c r="K980"/>
      <c r="L980"/>
      <c r="M980"/>
      <c r="N980"/>
      <c r="O980"/>
      <c r="P980"/>
      <c r="Q980"/>
      <c r="R980"/>
      <c r="S980"/>
      <c r="T980"/>
      <c r="U980"/>
      <c r="V980"/>
    </row>
    <row r="981" spans="5:22" s="13" customFormat="1" x14ac:dyDescent="0.2">
      <c r="E981" s="251"/>
      <c r="F981"/>
      <c r="G981"/>
      <c r="H981"/>
      <c r="I981"/>
      <c r="J981"/>
      <c r="K981"/>
      <c r="L981"/>
      <c r="M981"/>
      <c r="N981"/>
      <c r="O981"/>
      <c r="P981"/>
      <c r="Q981"/>
      <c r="R981"/>
      <c r="S981"/>
      <c r="T981"/>
      <c r="U981"/>
      <c r="V981"/>
    </row>
    <row r="982" spans="5:22" s="13" customFormat="1" x14ac:dyDescent="0.2">
      <c r="E982" s="251"/>
      <c r="F982"/>
      <c r="G982"/>
      <c r="H982"/>
      <c r="I982"/>
      <c r="J982"/>
      <c r="K982"/>
      <c r="L982"/>
      <c r="M982"/>
      <c r="N982"/>
      <c r="O982"/>
      <c r="P982"/>
      <c r="Q982"/>
      <c r="R982"/>
      <c r="S982"/>
      <c r="T982"/>
      <c r="U982"/>
      <c r="V982"/>
    </row>
    <row r="983" spans="5:22" s="13" customFormat="1" x14ac:dyDescent="0.2">
      <c r="E983" s="251"/>
      <c r="F983"/>
      <c r="G983"/>
      <c r="H983"/>
      <c r="I983"/>
      <c r="J983"/>
      <c r="K983"/>
      <c r="L983"/>
      <c r="M983"/>
      <c r="N983"/>
      <c r="O983"/>
      <c r="P983"/>
      <c r="Q983"/>
      <c r="R983"/>
      <c r="S983"/>
      <c r="T983"/>
      <c r="U983"/>
      <c r="V983"/>
    </row>
    <row r="984" spans="5:22" s="13" customFormat="1" x14ac:dyDescent="0.2">
      <c r="E984" s="251"/>
      <c r="F984"/>
      <c r="G984"/>
      <c r="H984"/>
      <c r="I984"/>
      <c r="J984"/>
      <c r="K984"/>
      <c r="L984"/>
      <c r="M984"/>
      <c r="N984"/>
      <c r="O984"/>
      <c r="P984"/>
      <c r="Q984"/>
      <c r="R984"/>
      <c r="S984"/>
      <c r="T984"/>
      <c r="U984"/>
      <c r="V984"/>
    </row>
    <row r="985" spans="5:22" s="13" customFormat="1" x14ac:dyDescent="0.2">
      <c r="E985" s="251"/>
      <c r="F985"/>
      <c r="G985"/>
      <c r="H985"/>
      <c r="I985"/>
      <c r="J985"/>
      <c r="K985"/>
      <c r="L985"/>
      <c r="M985"/>
      <c r="N985"/>
      <c r="O985"/>
      <c r="P985"/>
      <c r="Q985"/>
      <c r="R985"/>
      <c r="S985"/>
      <c r="T985"/>
      <c r="U985"/>
      <c r="V985"/>
    </row>
    <row r="986" spans="5:22" s="13" customFormat="1" x14ac:dyDescent="0.2">
      <c r="E986" s="251"/>
      <c r="F986"/>
      <c r="G986"/>
      <c r="H986"/>
      <c r="I986"/>
      <c r="J986"/>
      <c r="K986"/>
      <c r="L986"/>
      <c r="M986"/>
      <c r="N986"/>
      <c r="O986"/>
      <c r="P986"/>
      <c r="Q986"/>
      <c r="R986"/>
      <c r="S986"/>
      <c r="T986"/>
      <c r="U986"/>
      <c r="V986"/>
    </row>
    <row r="987" spans="5:22" s="13" customFormat="1" x14ac:dyDescent="0.2">
      <c r="E987" s="251"/>
      <c r="F987"/>
      <c r="G987"/>
      <c r="H987"/>
      <c r="I987"/>
      <c r="J987"/>
      <c r="K987"/>
      <c r="L987"/>
      <c r="M987"/>
      <c r="N987"/>
      <c r="O987"/>
      <c r="P987"/>
      <c r="Q987"/>
      <c r="R987"/>
      <c r="S987"/>
      <c r="T987"/>
      <c r="U987"/>
      <c r="V987"/>
    </row>
    <row r="988" spans="5:22" s="13" customFormat="1" x14ac:dyDescent="0.2">
      <c r="E988" s="251"/>
      <c r="F988"/>
      <c r="G988"/>
      <c r="H988"/>
      <c r="I988"/>
      <c r="J988"/>
      <c r="K988"/>
      <c r="L988"/>
      <c r="M988"/>
      <c r="N988"/>
      <c r="O988"/>
      <c r="P988"/>
      <c r="Q988"/>
      <c r="R988"/>
      <c r="S988"/>
      <c r="T988"/>
      <c r="U988"/>
      <c r="V988"/>
    </row>
    <row r="989" spans="5:22" s="13" customFormat="1" x14ac:dyDescent="0.2">
      <c r="E989" s="251"/>
      <c r="F989"/>
      <c r="G989"/>
      <c r="H989"/>
      <c r="I989"/>
      <c r="J989"/>
      <c r="K989"/>
      <c r="L989"/>
      <c r="M989"/>
      <c r="N989"/>
      <c r="O989"/>
      <c r="P989"/>
      <c r="Q989"/>
      <c r="R989"/>
      <c r="S989"/>
      <c r="T989"/>
      <c r="U989"/>
      <c r="V989"/>
    </row>
    <row r="990" spans="5:22" s="13" customFormat="1" x14ac:dyDescent="0.2">
      <c r="E990" s="251"/>
      <c r="F990"/>
      <c r="G990"/>
      <c r="H990"/>
      <c r="I990"/>
      <c r="J990"/>
      <c r="K990"/>
      <c r="L990"/>
      <c r="M990"/>
      <c r="N990"/>
      <c r="O990"/>
      <c r="P990"/>
      <c r="Q990"/>
      <c r="R990"/>
      <c r="S990"/>
      <c r="T990"/>
      <c r="U990"/>
      <c r="V990"/>
    </row>
    <row r="991" spans="5:22" s="13" customFormat="1" x14ac:dyDescent="0.2">
      <c r="E991" s="251"/>
      <c r="F991"/>
      <c r="G991"/>
      <c r="H991"/>
      <c r="I991"/>
      <c r="J991"/>
      <c r="K991"/>
      <c r="L991"/>
      <c r="M991"/>
      <c r="N991"/>
      <c r="O991"/>
      <c r="P991"/>
      <c r="Q991"/>
      <c r="R991"/>
      <c r="S991"/>
      <c r="T991"/>
      <c r="U991"/>
      <c r="V991"/>
    </row>
    <row r="992" spans="5:22" s="13" customFormat="1" x14ac:dyDescent="0.2">
      <c r="E992" s="251"/>
      <c r="F992"/>
      <c r="G992"/>
      <c r="H992"/>
      <c r="I992"/>
      <c r="J992"/>
      <c r="K992"/>
      <c r="L992"/>
      <c r="M992"/>
      <c r="N992"/>
      <c r="O992"/>
      <c r="P992"/>
      <c r="Q992"/>
      <c r="R992"/>
      <c r="S992"/>
      <c r="T992"/>
      <c r="U992"/>
      <c r="V992"/>
    </row>
    <row r="993" spans="5:22" s="13" customFormat="1" x14ac:dyDescent="0.2">
      <c r="E993" s="251"/>
      <c r="F993"/>
      <c r="G993"/>
      <c r="H993"/>
      <c r="I993"/>
      <c r="J993"/>
      <c r="K993"/>
      <c r="L993"/>
      <c r="M993"/>
      <c r="N993"/>
      <c r="O993"/>
      <c r="P993"/>
      <c r="Q993"/>
      <c r="R993"/>
      <c r="S993"/>
      <c r="T993"/>
      <c r="U993"/>
      <c r="V993"/>
    </row>
    <row r="994" spans="5:22" s="13" customFormat="1" x14ac:dyDescent="0.2">
      <c r="E994" s="251"/>
      <c r="F994"/>
      <c r="G994"/>
      <c r="H994"/>
      <c r="I994"/>
      <c r="J994"/>
      <c r="K994"/>
      <c r="L994"/>
      <c r="M994"/>
      <c r="N994"/>
      <c r="O994"/>
      <c r="P994"/>
      <c r="Q994"/>
      <c r="R994"/>
      <c r="S994"/>
      <c r="T994"/>
      <c r="U994"/>
      <c r="V994"/>
    </row>
    <row r="995" spans="5:22" s="13" customFormat="1" x14ac:dyDescent="0.2">
      <c r="E995" s="251"/>
      <c r="F995"/>
      <c r="G995"/>
      <c r="H995"/>
      <c r="I995"/>
      <c r="J995"/>
      <c r="K995"/>
      <c r="L995"/>
      <c r="M995"/>
      <c r="N995"/>
      <c r="O995"/>
      <c r="P995"/>
      <c r="Q995"/>
      <c r="R995"/>
      <c r="S995"/>
      <c r="T995"/>
      <c r="U995"/>
      <c r="V995"/>
    </row>
    <row r="996" spans="5:22" s="13" customFormat="1" x14ac:dyDescent="0.2">
      <c r="E996" s="251"/>
      <c r="F996"/>
      <c r="G996"/>
      <c r="H996"/>
      <c r="I996"/>
      <c r="J996"/>
      <c r="K996"/>
      <c r="L996"/>
      <c r="M996"/>
      <c r="N996"/>
      <c r="O996"/>
      <c r="P996"/>
      <c r="Q996"/>
      <c r="R996"/>
      <c r="S996"/>
      <c r="T996"/>
      <c r="U996"/>
      <c r="V996"/>
    </row>
    <row r="997" spans="5:22" s="13" customFormat="1" x14ac:dyDescent="0.2">
      <c r="E997" s="251"/>
      <c r="F997"/>
      <c r="G997"/>
      <c r="H997"/>
      <c r="I997"/>
      <c r="J997"/>
      <c r="K997"/>
      <c r="L997"/>
      <c r="M997"/>
      <c r="N997"/>
      <c r="O997"/>
      <c r="P997"/>
      <c r="Q997"/>
      <c r="R997"/>
      <c r="S997"/>
      <c r="T997"/>
      <c r="U997"/>
      <c r="V997"/>
    </row>
    <row r="998" spans="5:22" s="13" customFormat="1" x14ac:dyDescent="0.2">
      <c r="E998" s="251"/>
      <c r="F998"/>
      <c r="G998"/>
      <c r="H998"/>
      <c r="I998"/>
      <c r="J998"/>
      <c r="K998"/>
      <c r="L998"/>
      <c r="M998"/>
      <c r="N998"/>
      <c r="O998"/>
      <c r="P998"/>
      <c r="Q998"/>
      <c r="R998"/>
      <c r="S998"/>
      <c r="T998"/>
      <c r="U998"/>
      <c r="V998"/>
    </row>
    <row r="999" spans="5:22" s="13" customFormat="1" x14ac:dyDescent="0.2">
      <c r="E999" s="251"/>
      <c r="F999"/>
      <c r="G999"/>
      <c r="H999"/>
      <c r="I999"/>
      <c r="J999"/>
      <c r="K999"/>
      <c r="L999"/>
      <c r="M999"/>
      <c r="N999"/>
      <c r="O999"/>
      <c r="P999"/>
      <c r="Q999"/>
      <c r="R999"/>
      <c r="S999"/>
      <c r="T999"/>
      <c r="U999"/>
      <c r="V999"/>
    </row>
    <row r="1000" spans="5:22" s="13" customFormat="1" x14ac:dyDescent="0.2">
      <c r="E1000" s="251"/>
      <c r="F1000"/>
      <c r="G1000"/>
      <c r="H1000"/>
      <c r="I1000"/>
      <c r="J1000"/>
      <c r="K1000"/>
      <c r="L1000"/>
      <c r="M1000"/>
      <c r="N1000"/>
      <c r="O1000"/>
      <c r="P1000"/>
      <c r="Q1000"/>
      <c r="R1000"/>
      <c r="S1000"/>
      <c r="T1000"/>
      <c r="U1000"/>
      <c r="V1000"/>
    </row>
    <row r="1001" spans="5:22" s="13" customFormat="1" x14ac:dyDescent="0.2">
      <c r="E1001" s="251"/>
      <c r="F1001"/>
      <c r="G1001"/>
      <c r="H1001"/>
      <c r="I1001"/>
      <c r="J1001"/>
      <c r="K1001"/>
      <c r="L1001"/>
      <c r="M1001"/>
      <c r="N1001"/>
      <c r="O1001"/>
      <c r="P1001"/>
      <c r="Q1001"/>
      <c r="R1001"/>
      <c r="S1001"/>
      <c r="T1001"/>
      <c r="U1001"/>
      <c r="V1001"/>
    </row>
    <row r="1002" spans="5:22" s="13" customFormat="1" x14ac:dyDescent="0.2">
      <c r="E1002" s="251"/>
      <c r="F1002"/>
      <c r="G1002"/>
      <c r="H1002"/>
      <c r="I1002"/>
      <c r="J1002"/>
      <c r="K1002"/>
      <c r="L1002"/>
      <c r="M1002"/>
      <c r="N1002"/>
      <c r="O1002"/>
      <c r="P1002"/>
      <c r="Q1002"/>
      <c r="R1002"/>
      <c r="S1002"/>
      <c r="T1002"/>
      <c r="U1002"/>
      <c r="V1002"/>
    </row>
    <row r="1003" spans="5:22" s="13" customFormat="1" x14ac:dyDescent="0.2">
      <c r="E1003" s="251"/>
      <c r="F1003"/>
      <c r="G1003"/>
      <c r="H1003"/>
      <c r="I1003"/>
      <c r="J1003"/>
      <c r="K1003"/>
      <c r="L1003"/>
      <c r="M1003"/>
      <c r="N1003"/>
      <c r="O1003"/>
      <c r="P1003"/>
      <c r="Q1003"/>
      <c r="R1003"/>
      <c r="S1003"/>
      <c r="T1003"/>
      <c r="U1003"/>
      <c r="V1003"/>
    </row>
    <row r="1004" spans="5:22" s="13" customFormat="1" x14ac:dyDescent="0.2">
      <c r="E1004" s="251"/>
      <c r="F1004"/>
      <c r="G1004"/>
      <c r="H1004"/>
      <c r="I1004"/>
      <c r="J1004"/>
      <c r="K1004"/>
      <c r="L1004"/>
      <c r="M1004"/>
      <c r="N1004"/>
      <c r="O1004"/>
      <c r="P1004"/>
      <c r="Q1004"/>
      <c r="R1004"/>
      <c r="S1004"/>
      <c r="T1004"/>
      <c r="U1004"/>
      <c r="V1004"/>
    </row>
    <row r="1005" spans="5:22" s="13" customFormat="1" x14ac:dyDescent="0.2">
      <c r="E1005" s="251"/>
      <c r="F1005"/>
      <c r="G1005"/>
      <c r="H1005"/>
      <c r="I1005"/>
      <c r="J1005"/>
      <c r="K1005"/>
      <c r="L1005"/>
      <c r="M1005"/>
      <c r="N1005"/>
      <c r="O1005"/>
      <c r="P1005"/>
      <c r="Q1005"/>
      <c r="R1005"/>
      <c r="S1005"/>
      <c r="T1005"/>
      <c r="U1005"/>
      <c r="V1005"/>
    </row>
    <row r="1006" spans="5:22" s="13" customFormat="1" x14ac:dyDescent="0.2">
      <c r="E1006" s="251"/>
      <c r="F1006"/>
      <c r="G1006"/>
      <c r="H1006"/>
      <c r="I1006"/>
      <c r="J1006"/>
      <c r="K1006"/>
      <c r="L1006"/>
      <c r="M1006"/>
      <c r="N1006"/>
      <c r="O1006"/>
      <c r="P1006"/>
      <c r="Q1006"/>
      <c r="R1006"/>
      <c r="S1006"/>
      <c r="T1006"/>
      <c r="U1006"/>
      <c r="V1006"/>
    </row>
    <row r="1007" spans="5:22" s="13" customFormat="1" x14ac:dyDescent="0.2">
      <c r="E1007" s="251"/>
      <c r="F1007"/>
      <c r="G1007"/>
      <c r="H1007"/>
      <c r="I1007"/>
      <c r="J1007"/>
      <c r="K1007"/>
      <c r="L1007"/>
      <c r="M1007"/>
      <c r="N1007"/>
      <c r="O1007"/>
      <c r="P1007"/>
      <c r="Q1007"/>
      <c r="R1007"/>
      <c r="S1007"/>
      <c r="T1007"/>
      <c r="U1007"/>
      <c r="V1007"/>
    </row>
    <row r="1008" spans="5:22" s="13" customFormat="1" x14ac:dyDescent="0.2">
      <c r="E1008" s="251"/>
      <c r="F1008"/>
      <c r="G1008"/>
      <c r="H1008"/>
      <c r="I1008"/>
      <c r="J1008"/>
      <c r="K1008"/>
      <c r="L1008"/>
      <c r="M1008"/>
      <c r="N1008"/>
      <c r="O1008"/>
      <c r="P1008"/>
      <c r="Q1008"/>
      <c r="R1008"/>
      <c r="S1008"/>
      <c r="T1008"/>
      <c r="U1008"/>
      <c r="V1008"/>
    </row>
    <row r="1009" spans="5:22" s="13" customFormat="1" x14ac:dyDescent="0.2">
      <c r="E1009" s="251"/>
      <c r="F1009"/>
      <c r="G1009"/>
      <c r="H1009"/>
      <c r="I1009"/>
      <c r="J1009"/>
      <c r="K1009"/>
      <c r="L1009"/>
      <c r="M1009"/>
      <c r="N1009"/>
      <c r="O1009"/>
      <c r="P1009"/>
      <c r="Q1009"/>
      <c r="R1009"/>
      <c r="S1009"/>
      <c r="T1009"/>
      <c r="U1009"/>
      <c r="V1009"/>
    </row>
    <row r="1010" spans="5:22" s="13" customFormat="1" x14ac:dyDescent="0.2">
      <c r="E1010" s="251"/>
      <c r="F1010"/>
      <c r="G1010"/>
      <c r="H1010"/>
      <c r="I1010"/>
      <c r="J1010"/>
      <c r="K1010"/>
      <c r="L1010"/>
      <c r="M1010"/>
      <c r="N1010"/>
      <c r="O1010"/>
      <c r="P1010"/>
      <c r="Q1010"/>
      <c r="R1010"/>
      <c r="S1010"/>
      <c r="T1010"/>
      <c r="U1010"/>
      <c r="V1010"/>
    </row>
    <row r="1011" spans="5:22" s="13" customFormat="1" x14ac:dyDescent="0.2">
      <c r="E1011" s="251"/>
      <c r="F1011"/>
      <c r="G1011"/>
      <c r="H1011"/>
      <c r="I1011"/>
      <c r="J1011"/>
      <c r="K1011"/>
      <c r="L1011"/>
      <c r="M1011"/>
      <c r="N1011"/>
      <c r="O1011"/>
      <c r="P1011"/>
      <c r="Q1011"/>
      <c r="R1011"/>
      <c r="S1011"/>
      <c r="T1011"/>
      <c r="U1011"/>
      <c r="V1011"/>
    </row>
    <row r="1012" spans="5:22" s="13" customFormat="1" x14ac:dyDescent="0.2">
      <c r="E1012" s="251"/>
      <c r="F1012"/>
      <c r="G1012"/>
      <c r="H1012"/>
      <c r="I1012"/>
      <c r="J1012"/>
      <c r="K1012"/>
      <c r="L1012"/>
      <c r="M1012"/>
      <c r="N1012"/>
      <c r="O1012"/>
      <c r="P1012"/>
      <c r="Q1012"/>
      <c r="R1012"/>
      <c r="S1012"/>
      <c r="T1012"/>
      <c r="U1012"/>
      <c r="V1012"/>
    </row>
    <row r="1013" spans="5:22" s="13" customFormat="1" x14ac:dyDescent="0.2">
      <c r="E1013" s="251"/>
      <c r="F1013"/>
      <c r="G1013"/>
      <c r="H1013"/>
      <c r="I1013"/>
      <c r="J1013"/>
      <c r="K1013"/>
      <c r="L1013"/>
      <c r="M1013"/>
      <c r="N1013"/>
      <c r="O1013"/>
      <c r="P1013"/>
      <c r="Q1013"/>
      <c r="R1013"/>
      <c r="S1013"/>
      <c r="T1013"/>
      <c r="U1013"/>
      <c r="V1013"/>
    </row>
    <row r="1014" spans="5:22" s="13" customFormat="1" x14ac:dyDescent="0.2">
      <c r="E1014" s="251"/>
      <c r="F1014"/>
      <c r="G1014"/>
      <c r="H1014"/>
      <c r="I1014"/>
      <c r="J1014"/>
      <c r="K1014"/>
      <c r="L1014"/>
      <c r="M1014"/>
      <c r="N1014"/>
      <c r="O1014"/>
      <c r="P1014"/>
      <c r="Q1014"/>
      <c r="R1014"/>
      <c r="S1014"/>
      <c r="T1014"/>
      <c r="U1014"/>
      <c r="V1014"/>
    </row>
    <row r="1015" spans="5:22" s="13" customFormat="1" x14ac:dyDescent="0.2">
      <c r="E1015" s="251"/>
      <c r="F1015"/>
      <c r="G1015"/>
      <c r="H1015"/>
      <c r="I1015"/>
      <c r="J1015"/>
      <c r="K1015"/>
      <c r="L1015"/>
      <c r="M1015"/>
      <c r="N1015"/>
      <c r="O1015"/>
      <c r="P1015"/>
      <c r="Q1015"/>
      <c r="R1015"/>
      <c r="S1015"/>
      <c r="T1015"/>
      <c r="U1015"/>
      <c r="V1015"/>
    </row>
    <row r="1016" spans="5:22" s="13" customFormat="1" x14ac:dyDescent="0.2">
      <c r="E1016" s="251"/>
      <c r="F1016"/>
      <c r="G1016"/>
      <c r="H1016"/>
      <c r="I1016"/>
      <c r="J1016"/>
      <c r="K1016"/>
      <c r="L1016"/>
      <c r="M1016"/>
      <c r="N1016"/>
      <c r="O1016"/>
      <c r="P1016"/>
      <c r="Q1016"/>
      <c r="R1016"/>
      <c r="S1016"/>
      <c r="T1016"/>
      <c r="U1016"/>
      <c r="V1016"/>
    </row>
    <row r="1017" spans="5:22" s="13" customFormat="1" x14ac:dyDescent="0.2">
      <c r="E1017" s="251"/>
      <c r="F1017"/>
      <c r="G1017"/>
      <c r="H1017"/>
      <c r="I1017"/>
      <c r="J1017"/>
      <c r="K1017"/>
      <c r="L1017"/>
      <c r="M1017"/>
      <c r="N1017"/>
      <c r="O1017"/>
      <c r="P1017"/>
      <c r="Q1017"/>
      <c r="R1017"/>
      <c r="S1017"/>
      <c r="T1017"/>
      <c r="U1017"/>
      <c r="V1017"/>
    </row>
    <row r="1018" spans="5:22" s="13" customFormat="1" x14ac:dyDescent="0.2">
      <c r="E1018" s="251"/>
      <c r="F1018"/>
      <c r="G1018"/>
      <c r="H1018"/>
      <c r="I1018"/>
      <c r="J1018"/>
      <c r="K1018"/>
      <c r="L1018"/>
      <c r="M1018"/>
      <c r="N1018"/>
      <c r="O1018"/>
      <c r="P1018"/>
      <c r="Q1018"/>
      <c r="R1018"/>
      <c r="S1018"/>
      <c r="T1018"/>
      <c r="U1018"/>
      <c r="V1018"/>
    </row>
    <row r="1019" spans="5:22" s="13" customFormat="1" x14ac:dyDescent="0.2">
      <c r="E1019" s="251"/>
      <c r="F1019"/>
      <c r="G1019"/>
      <c r="H1019"/>
      <c r="I1019"/>
      <c r="J1019"/>
      <c r="K1019"/>
      <c r="L1019"/>
      <c r="M1019"/>
      <c r="N1019"/>
      <c r="O1019"/>
      <c r="P1019"/>
      <c r="Q1019"/>
      <c r="R1019"/>
      <c r="S1019"/>
      <c r="T1019"/>
      <c r="U1019"/>
      <c r="V1019"/>
    </row>
    <row r="1020" spans="5:22" s="13" customFormat="1" x14ac:dyDescent="0.2">
      <c r="E1020" s="251"/>
      <c r="F1020"/>
      <c r="G1020"/>
      <c r="H1020"/>
      <c r="I1020"/>
      <c r="J1020"/>
      <c r="K1020"/>
      <c r="L1020"/>
      <c r="M1020"/>
      <c r="N1020"/>
      <c r="O1020"/>
      <c r="P1020"/>
      <c r="Q1020"/>
      <c r="R1020"/>
      <c r="S1020"/>
      <c r="T1020"/>
      <c r="U1020"/>
      <c r="V1020"/>
    </row>
    <row r="1021" spans="5:22" s="13" customFormat="1" x14ac:dyDescent="0.2">
      <c r="E1021" s="251"/>
      <c r="F1021"/>
      <c r="G1021"/>
      <c r="H1021"/>
      <c r="I1021"/>
      <c r="J1021"/>
      <c r="K1021"/>
      <c r="L1021"/>
      <c r="M1021"/>
      <c r="N1021"/>
      <c r="O1021"/>
      <c r="P1021"/>
      <c r="Q1021"/>
      <c r="R1021"/>
      <c r="S1021"/>
      <c r="T1021"/>
      <c r="U1021"/>
      <c r="V1021"/>
    </row>
    <row r="1022" spans="5:22" s="13" customFormat="1" x14ac:dyDescent="0.2">
      <c r="E1022" s="251"/>
      <c r="F1022"/>
      <c r="G1022"/>
      <c r="H1022"/>
      <c r="I1022"/>
      <c r="J1022"/>
      <c r="K1022"/>
      <c r="L1022"/>
      <c r="M1022"/>
      <c r="N1022"/>
      <c r="O1022"/>
      <c r="P1022"/>
      <c r="Q1022"/>
      <c r="R1022"/>
      <c r="S1022"/>
      <c r="T1022"/>
      <c r="U1022"/>
      <c r="V1022"/>
    </row>
    <row r="1023" spans="5:22" s="13" customFormat="1" x14ac:dyDescent="0.2">
      <c r="E1023" s="251"/>
      <c r="F1023"/>
      <c r="G1023"/>
      <c r="H1023"/>
      <c r="I1023"/>
      <c r="J1023"/>
      <c r="K1023"/>
      <c r="L1023"/>
      <c r="M1023"/>
      <c r="N1023"/>
      <c r="O1023"/>
      <c r="P1023"/>
      <c r="Q1023"/>
      <c r="R1023"/>
      <c r="S1023"/>
      <c r="T1023"/>
      <c r="U1023"/>
      <c r="V1023"/>
    </row>
    <row r="1024" spans="5:22" s="13" customFormat="1" x14ac:dyDescent="0.2">
      <c r="E1024" s="251"/>
      <c r="F1024"/>
      <c r="G1024"/>
      <c r="H1024"/>
      <c r="I1024"/>
      <c r="J1024"/>
      <c r="K1024"/>
      <c r="L1024"/>
      <c r="M1024"/>
      <c r="N1024"/>
      <c r="O1024"/>
      <c r="P1024"/>
      <c r="Q1024"/>
      <c r="R1024"/>
      <c r="S1024"/>
      <c r="T1024"/>
      <c r="U1024"/>
      <c r="V1024"/>
    </row>
    <row r="1025" spans="5:22" s="13" customFormat="1" x14ac:dyDescent="0.2">
      <c r="E1025" s="251"/>
      <c r="F1025"/>
      <c r="G1025"/>
      <c r="H1025"/>
      <c r="I1025"/>
      <c r="J1025"/>
      <c r="K1025"/>
      <c r="L1025"/>
      <c r="M1025"/>
      <c r="N1025"/>
      <c r="O1025"/>
      <c r="P1025"/>
      <c r="Q1025"/>
      <c r="R1025"/>
      <c r="S1025"/>
      <c r="T1025"/>
      <c r="U1025"/>
      <c r="V1025"/>
    </row>
    <row r="1026" spans="5:22" s="13" customFormat="1" x14ac:dyDescent="0.2">
      <c r="E1026" s="251"/>
      <c r="F1026"/>
      <c r="G1026"/>
      <c r="H1026"/>
      <c r="I1026"/>
      <c r="J1026"/>
      <c r="K1026"/>
      <c r="L1026"/>
      <c r="M1026"/>
      <c r="N1026"/>
      <c r="O1026"/>
      <c r="P1026"/>
      <c r="Q1026"/>
      <c r="R1026"/>
      <c r="S1026"/>
      <c r="T1026"/>
      <c r="U1026"/>
      <c r="V1026"/>
    </row>
    <row r="1027" spans="5:22" s="13" customFormat="1" x14ac:dyDescent="0.2">
      <c r="E1027" s="251"/>
      <c r="F1027"/>
      <c r="G1027"/>
      <c r="H1027"/>
      <c r="I1027"/>
      <c r="J1027"/>
      <c r="K1027"/>
      <c r="L1027"/>
      <c r="M1027"/>
      <c r="N1027"/>
      <c r="O1027"/>
      <c r="P1027"/>
      <c r="Q1027"/>
      <c r="R1027"/>
      <c r="S1027"/>
      <c r="T1027"/>
      <c r="U1027"/>
      <c r="V1027"/>
    </row>
    <row r="1028" spans="5:22" s="13" customFormat="1" x14ac:dyDescent="0.2">
      <c r="E1028" s="251"/>
      <c r="F1028"/>
      <c r="G1028"/>
      <c r="H1028"/>
      <c r="I1028"/>
      <c r="J1028"/>
      <c r="K1028"/>
      <c r="L1028"/>
      <c r="M1028"/>
      <c r="N1028"/>
      <c r="O1028"/>
      <c r="P1028"/>
      <c r="Q1028"/>
      <c r="R1028"/>
      <c r="S1028"/>
      <c r="T1028"/>
      <c r="U1028"/>
      <c r="V1028"/>
    </row>
    <row r="1029" spans="5:22" s="13" customFormat="1" x14ac:dyDescent="0.2">
      <c r="E1029" s="251"/>
      <c r="F1029"/>
      <c r="G1029"/>
      <c r="H1029"/>
      <c r="I1029"/>
      <c r="J1029"/>
      <c r="K1029"/>
      <c r="L1029"/>
      <c r="M1029"/>
      <c r="N1029"/>
      <c r="O1029"/>
      <c r="P1029"/>
      <c r="Q1029"/>
      <c r="R1029"/>
      <c r="S1029"/>
      <c r="T1029"/>
      <c r="U1029"/>
      <c r="V1029"/>
    </row>
    <row r="1030" spans="5:22" s="13" customFormat="1" x14ac:dyDescent="0.2">
      <c r="E1030" s="251"/>
      <c r="F1030"/>
      <c r="G1030"/>
      <c r="H1030"/>
      <c r="I1030"/>
      <c r="J1030"/>
      <c r="K1030"/>
      <c r="L1030"/>
      <c r="M1030"/>
      <c r="N1030"/>
      <c r="O1030"/>
      <c r="P1030"/>
      <c r="Q1030"/>
      <c r="R1030"/>
      <c r="S1030"/>
      <c r="T1030"/>
      <c r="U1030"/>
      <c r="V1030"/>
    </row>
    <row r="1031" spans="5:22" s="13" customFormat="1" x14ac:dyDescent="0.2">
      <c r="E1031" s="251"/>
      <c r="F1031"/>
      <c r="G1031"/>
      <c r="H1031"/>
      <c r="I1031"/>
      <c r="J1031"/>
      <c r="K1031"/>
      <c r="L1031"/>
      <c r="M1031"/>
      <c r="N1031"/>
      <c r="O1031"/>
      <c r="P1031"/>
      <c r="Q1031"/>
      <c r="R1031"/>
      <c r="S1031"/>
      <c r="T1031"/>
      <c r="U1031"/>
      <c r="V1031"/>
    </row>
    <row r="1032" spans="5:22" s="13" customFormat="1" x14ac:dyDescent="0.2">
      <c r="E1032" s="251"/>
      <c r="F1032"/>
      <c r="G1032"/>
      <c r="H1032"/>
      <c r="I1032"/>
      <c r="J1032"/>
      <c r="K1032"/>
      <c r="L1032"/>
      <c r="M1032"/>
      <c r="N1032"/>
      <c r="O1032"/>
      <c r="P1032"/>
      <c r="Q1032"/>
      <c r="R1032"/>
      <c r="S1032"/>
      <c r="T1032"/>
      <c r="U1032"/>
      <c r="V1032"/>
    </row>
    <row r="1033" spans="5:22" s="13" customFormat="1" x14ac:dyDescent="0.2">
      <c r="E1033" s="251"/>
      <c r="F1033"/>
      <c r="G1033"/>
      <c r="H1033"/>
      <c r="I1033"/>
      <c r="J1033"/>
      <c r="K1033"/>
      <c r="L1033"/>
      <c r="M1033"/>
      <c r="N1033"/>
      <c r="O1033"/>
      <c r="P1033"/>
      <c r="Q1033"/>
      <c r="R1033"/>
      <c r="S1033"/>
      <c r="T1033"/>
      <c r="U1033"/>
      <c r="V1033"/>
    </row>
    <row r="1034" spans="5:22" s="13" customFormat="1" x14ac:dyDescent="0.2">
      <c r="E1034" s="251"/>
      <c r="F1034"/>
      <c r="G1034"/>
      <c r="H1034"/>
      <c r="I1034"/>
      <c r="J1034"/>
      <c r="K1034"/>
      <c r="L1034"/>
      <c r="M1034"/>
      <c r="N1034"/>
      <c r="O1034"/>
      <c r="P1034"/>
      <c r="Q1034"/>
      <c r="R1034"/>
      <c r="S1034"/>
      <c r="T1034"/>
      <c r="U1034"/>
      <c r="V1034"/>
    </row>
    <row r="1035" spans="5:22" s="13" customFormat="1" x14ac:dyDescent="0.2">
      <c r="E1035" s="251"/>
      <c r="F1035"/>
      <c r="G1035"/>
      <c r="H1035"/>
      <c r="I1035"/>
      <c r="J1035"/>
      <c r="K1035"/>
      <c r="L1035"/>
      <c r="M1035"/>
      <c r="N1035"/>
      <c r="O1035"/>
      <c r="P1035"/>
      <c r="Q1035"/>
      <c r="R1035"/>
      <c r="S1035"/>
      <c r="T1035"/>
      <c r="U1035"/>
      <c r="V1035"/>
    </row>
    <row r="1036" spans="5:22" s="13" customFormat="1" x14ac:dyDescent="0.2">
      <c r="E1036" s="251"/>
      <c r="F1036"/>
      <c r="G1036"/>
      <c r="H1036"/>
      <c r="I1036"/>
      <c r="J1036"/>
      <c r="K1036"/>
      <c r="L1036"/>
      <c r="M1036"/>
      <c r="N1036"/>
      <c r="O1036"/>
      <c r="P1036"/>
      <c r="Q1036"/>
      <c r="R1036"/>
      <c r="S1036"/>
      <c r="T1036"/>
      <c r="U1036"/>
      <c r="V1036"/>
    </row>
    <row r="1037" spans="5:22" s="13" customFormat="1" x14ac:dyDescent="0.2">
      <c r="E1037" s="251"/>
      <c r="F1037"/>
      <c r="G1037"/>
      <c r="H1037"/>
      <c r="I1037"/>
      <c r="J1037"/>
      <c r="K1037"/>
      <c r="L1037"/>
      <c r="M1037"/>
      <c r="N1037"/>
      <c r="O1037"/>
      <c r="P1037"/>
      <c r="Q1037"/>
      <c r="R1037"/>
      <c r="S1037"/>
      <c r="T1037"/>
      <c r="U1037"/>
      <c r="V1037"/>
    </row>
    <row r="1038" spans="5:22" s="13" customFormat="1" x14ac:dyDescent="0.2">
      <c r="E1038" s="251"/>
      <c r="F1038"/>
      <c r="G1038"/>
      <c r="H1038"/>
      <c r="I1038"/>
      <c r="J1038"/>
      <c r="K1038"/>
      <c r="L1038"/>
      <c r="M1038"/>
      <c r="N1038"/>
      <c r="O1038"/>
      <c r="P1038"/>
      <c r="Q1038"/>
      <c r="R1038"/>
      <c r="S1038"/>
      <c r="T1038"/>
      <c r="U1038"/>
      <c r="V1038"/>
    </row>
    <row r="1039" spans="5:22" s="13" customFormat="1" x14ac:dyDescent="0.2">
      <c r="E1039" s="251"/>
      <c r="F1039"/>
      <c r="G1039"/>
      <c r="H1039"/>
      <c r="I1039"/>
      <c r="J1039"/>
      <c r="K1039"/>
      <c r="L1039"/>
      <c r="M1039"/>
      <c r="N1039"/>
      <c r="O1039"/>
      <c r="P1039"/>
      <c r="Q1039"/>
      <c r="R1039"/>
      <c r="S1039"/>
      <c r="T1039"/>
      <c r="U1039"/>
      <c r="V1039"/>
    </row>
    <row r="1040" spans="5:22" s="13" customFormat="1" x14ac:dyDescent="0.2">
      <c r="E1040" s="251"/>
      <c r="F1040"/>
      <c r="G1040"/>
      <c r="H1040"/>
      <c r="I1040"/>
      <c r="J1040"/>
      <c r="K1040"/>
      <c r="L1040"/>
      <c r="M1040"/>
      <c r="N1040"/>
      <c r="O1040"/>
      <c r="P1040"/>
      <c r="Q1040"/>
      <c r="R1040"/>
      <c r="S1040"/>
      <c r="T1040"/>
      <c r="U1040"/>
      <c r="V1040"/>
    </row>
    <row r="1041" spans="5:22" s="13" customFormat="1" x14ac:dyDescent="0.2">
      <c r="E1041" s="251"/>
      <c r="F1041"/>
      <c r="G1041"/>
      <c r="H1041"/>
      <c r="I1041"/>
      <c r="J1041"/>
      <c r="K1041"/>
      <c r="L1041"/>
      <c r="M1041"/>
      <c r="N1041"/>
      <c r="O1041"/>
      <c r="P1041"/>
      <c r="Q1041"/>
      <c r="R1041"/>
      <c r="S1041"/>
      <c r="T1041"/>
      <c r="U1041"/>
      <c r="V1041"/>
    </row>
    <row r="1042" spans="5:22" s="13" customFormat="1" x14ac:dyDescent="0.2">
      <c r="E1042" s="251"/>
      <c r="F1042"/>
      <c r="G1042"/>
      <c r="H1042"/>
      <c r="I1042"/>
      <c r="J1042"/>
      <c r="K1042"/>
      <c r="L1042"/>
      <c r="M1042"/>
      <c r="N1042"/>
      <c r="O1042"/>
      <c r="P1042"/>
      <c r="Q1042"/>
      <c r="R1042"/>
      <c r="S1042"/>
      <c r="T1042"/>
      <c r="U1042"/>
      <c r="V1042"/>
    </row>
    <row r="1043" spans="5:22" s="13" customFormat="1" x14ac:dyDescent="0.2">
      <c r="E1043" s="251"/>
      <c r="F1043"/>
      <c r="G1043"/>
      <c r="H1043"/>
      <c r="I1043"/>
      <c r="J1043"/>
      <c r="K1043"/>
      <c r="L1043"/>
      <c r="M1043"/>
      <c r="N1043"/>
      <c r="O1043"/>
      <c r="P1043"/>
      <c r="Q1043"/>
      <c r="R1043"/>
      <c r="S1043"/>
      <c r="T1043"/>
      <c r="U1043"/>
      <c r="V1043"/>
    </row>
    <row r="1044" spans="5:22" s="13" customFormat="1" x14ac:dyDescent="0.2">
      <c r="E1044" s="251"/>
      <c r="F1044"/>
      <c r="G1044"/>
      <c r="H1044"/>
      <c r="I1044"/>
      <c r="J1044"/>
      <c r="K1044"/>
      <c r="L1044"/>
      <c r="M1044"/>
      <c r="N1044"/>
      <c r="O1044"/>
      <c r="P1044"/>
      <c r="Q1044"/>
      <c r="R1044"/>
      <c r="S1044"/>
      <c r="T1044"/>
      <c r="U1044"/>
      <c r="V1044"/>
    </row>
    <row r="1045" spans="5:22" s="13" customFormat="1" x14ac:dyDescent="0.2">
      <c r="E1045" s="251"/>
      <c r="F1045"/>
      <c r="G1045"/>
      <c r="H1045"/>
      <c r="I1045"/>
      <c r="J1045"/>
      <c r="K1045"/>
      <c r="L1045"/>
      <c r="M1045"/>
      <c r="N1045"/>
      <c r="O1045"/>
      <c r="P1045"/>
      <c r="Q1045"/>
      <c r="R1045"/>
      <c r="S1045"/>
      <c r="T1045"/>
      <c r="U1045"/>
      <c r="V1045"/>
    </row>
    <row r="1046" spans="5:22" s="13" customFormat="1" x14ac:dyDescent="0.2">
      <c r="E1046" s="251"/>
      <c r="F1046"/>
      <c r="G1046"/>
      <c r="H1046"/>
      <c r="I1046"/>
      <c r="J1046"/>
      <c r="K1046"/>
      <c r="L1046"/>
      <c r="M1046"/>
      <c r="N1046"/>
      <c r="O1046"/>
      <c r="P1046"/>
      <c r="Q1046"/>
      <c r="R1046"/>
      <c r="S1046"/>
      <c r="T1046"/>
      <c r="U1046"/>
      <c r="V1046"/>
    </row>
    <row r="1047" spans="5:22" s="13" customFormat="1" x14ac:dyDescent="0.2">
      <c r="E1047" s="251"/>
      <c r="F1047"/>
      <c r="G1047"/>
      <c r="H1047"/>
      <c r="I1047"/>
      <c r="J1047"/>
      <c r="K1047"/>
      <c r="L1047"/>
      <c r="M1047"/>
      <c r="N1047"/>
      <c r="O1047"/>
      <c r="P1047"/>
      <c r="Q1047"/>
      <c r="R1047"/>
      <c r="S1047"/>
      <c r="T1047"/>
      <c r="U1047"/>
      <c r="V1047"/>
    </row>
    <row r="1048" spans="5:22" s="13" customFormat="1" x14ac:dyDescent="0.2">
      <c r="E1048" s="251"/>
      <c r="F1048"/>
      <c r="G1048"/>
      <c r="H1048"/>
      <c r="I1048"/>
      <c r="J1048"/>
      <c r="K1048"/>
      <c r="L1048"/>
      <c r="M1048"/>
      <c r="N1048"/>
      <c r="O1048"/>
      <c r="P1048"/>
      <c r="Q1048"/>
      <c r="R1048"/>
      <c r="S1048"/>
      <c r="T1048"/>
      <c r="U1048"/>
      <c r="V1048"/>
    </row>
    <row r="1049" spans="5:22" s="13" customFormat="1" x14ac:dyDescent="0.2">
      <c r="E1049" s="251"/>
      <c r="F1049"/>
      <c r="G1049"/>
      <c r="H1049"/>
      <c r="I1049"/>
      <c r="J1049"/>
      <c r="K1049"/>
      <c r="L1049"/>
      <c r="M1049"/>
      <c r="N1049"/>
      <c r="O1049"/>
      <c r="P1049"/>
      <c r="Q1049"/>
      <c r="R1049"/>
      <c r="S1049"/>
      <c r="T1049"/>
      <c r="U1049"/>
      <c r="V1049"/>
    </row>
    <row r="1050" spans="5:22" s="13" customFormat="1" x14ac:dyDescent="0.2">
      <c r="E1050" s="251"/>
      <c r="F1050"/>
      <c r="G1050"/>
      <c r="H1050"/>
      <c r="I1050"/>
      <c r="J1050"/>
      <c r="K1050"/>
      <c r="L1050"/>
      <c r="M1050"/>
      <c r="N1050"/>
      <c r="O1050"/>
      <c r="P1050"/>
      <c r="Q1050"/>
      <c r="R1050"/>
      <c r="S1050"/>
      <c r="T1050"/>
      <c r="U1050"/>
      <c r="V1050"/>
    </row>
    <row r="1051" spans="5:22" s="13" customFormat="1" x14ac:dyDescent="0.2">
      <c r="E1051" s="251"/>
      <c r="F1051"/>
      <c r="G1051"/>
      <c r="H1051"/>
      <c r="I1051"/>
      <c r="J1051"/>
      <c r="K1051"/>
      <c r="L1051"/>
      <c r="M1051"/>
      <c r="N1051"/>
      <c r="O1051"/>
      <c r="P1051"/>
      <c r="Q1051"/>
      <c r="R1051"/>
      <c r="S1051"/>
      <c r="T1051"/>
      <c r="U1051"/>
      <c r="V1051"/>
    </row>
    <row r="1052" spans="5:22" s="13" customFormat="1" x14ac:dyDescent="0.2">
      <c r="E1052" s="251"/>
      <c r="F1052"/>
      <c r="G1052"/>
      <c r="H1052"/>
      <c r="I1052"/>
      <c r="J1052"/>
      <c r="K1052"/>
      <c r="L1052"/>
      <c r="M1052"/>
      <c r="N1052"/>
      <c r="O1052"/>
      <c r="P1052"/>
      <c r="Q1052"/>
      <c r="R1052"/>
      <c r="S1052"/>
      <c r="T1052"/>
      <c r="U1052"/>
      <c r="V1052"/>
    </row>
    <row r="1053" spans="5:22" s="13" customFormat="1" x14ac:dyDescent="0.2">
      <c r="E1053" s="251"/>
      <c r="F1053"/>
      <c r="G1053"/>
      <c r="H1053"/>
      <c r="I1053"/>
      <c r="J1053"/>
      <c r="K1053"/>
      <c r="L1053"/>
      <c r="M1053"/>
      <c r="N1053"/>
      <c r="O1053"/>
      <c r="P1053"/>
      <c r="Q1053"/>
      <c r="R1053"/>
      <c r="S1053"/>
      <c r="T1053"/>
      <c r="U1053"/>
      <c r="V1053"/>
    </row>
    <row r="1054" spans="5:22" s="13" customFormat="1" x14ac:dyDescent="0.2">
      <c r="E1054" s="251"/>
      <c r="F1054"/>
      <c r="G1054"/>
      <c r="H1054"/>
      <c r="I1054"/>
      <c r="J1054"/>
      <c r="K1054"/>
      <c r="L1054"/>
      <c r="M1054"/>
      <c r="N1054"/>
      <c r="O1054"/>
      <c r="P1054"/>
      <c r="Q1054"/>
      <c r="R1054"/>
      <c r="S1054"/>
      <c r="T1054"/>
      <c r="U1054"/>
      <c r="V1054"/>
    </row>
    <row r="1055" spans="5:22" s="13" customFormat="1" x14ac:dyDescent="0.2">
      <c r="E1055" s="251"/>
      <c r="F1055"/>
      <c r="G1055"/>
      <c r="H1055"/>
      <c r="I1055"/>
      <c r="J1055"/>
      <c r="K1055"/>
      <c r="L1055"/>
      <c r="M1055"/>
      <c r="N1055"/>
      <c r="O1055"/>
      <c r="P1055"/>
      <c r="Q1055"/>
      <c r="R1055"/>
      <c r="S1055"/>
      <c r="T1055"/>
      <c r="U1055"/>
      <c r="V1055"/>
    </row>
    <row r="1056" spans="5:22" s="13" customFormat="1" x14ac:dyDescent="0.2">
      <c r="E1056" s="251"/>
      <c r="F1056"/>
      <c r="G1056"/>
      <c r="H1056"/>
      <c r="I1056"/>
      <c r="J1056"/>
      <c r="K1056"/>
      <c r="L1056"/>
      <c r="M1056"/>
      <c r="N1056"/>
      <c r="O1056"/>
      <c r="P1056"/>
      <c r="Q1056"/>
      <c r="R1056"/>
      <c r="S1056"/>
      <c r="T1056"/>
      <c r="U1056"/>
      <c r="V1056"/>
    </row>
    <row r="1057" spans="5:22" s="13" customFormat="1" x14ac:dyDescent="0.2">
      <c r="E1057" s="251"/>
      <c r="F1057"/>
      <c r="G1057"/>
      <c r="H1057"/>
      <c r="I1057"/>
      <c r="J1057"/>
      <c r="K1057"/>
      <c r="L1057"/>
      <c r="M1057"/>
      <c r="N1057"/>
      <c r="O1057"/>
      <c r="P1057"/>
      <c r="Q1057"/>
      <c r="R1057"/>
      <c r="S1057"/>
      <c r="T1057"/>
      <c r="U1057"/>
      <c r="V1057"/>
    </row>
    <row r="1058" spans="5:22" s="13" customFormat="1" x14ac:dyDescent="0.2">
      <c r="E1058" s="251"/>
      <c r="F1058"/>
      <c r="G1058"/>
      <c r="H1058"/>
      <c r="I1058"/>
      <c r="J1058"/>
      <c r="K1058"/>
      <c r="L1058"/>
      <c r="M1058"/>
      <c r="N1058"/>
      <c r="O1058"/>
      <c r="P1058"/>
      <c r="Q1058"/>
      <c r="R1058"/>
      <c r="S1058"/>
      <c r="T1058"/>
      <c r="U1058"/>
      <c r="V1058"/>
    </row>
    <row r="1059" spans="5:22" s="13" customFormat="1" x14ac:dyDescent="0.2">
      <c r="E1059" s="251"/>
      <c r="F1059"/>
      <c r="G1059"/>
      <c r="H1059"/>
      <c r="I1059"/>
      <c r="J1059"/>
      <c r="K1059"/>
      <c r="L1059"/>
      <c r="M1059"/>
      <c r="N1059"/>
      <c r="O1059"/>
      <c r="P1059"/>
      <c r="Q1059"/>
      <c r="R1059"/>
      <c r="S1059"/>
      <c r="T1059"/>
      <c r="U1059"/>
      <c r="V1059"/>
    </row>
    <row r="1060" spans="5:22" s="13" customFormat="1" x14ac:dyDescent="0.2">
      <c r="E1060" s="251"/>
      <c r="F1060"/>
      <c r="G1060"/>
      <c r="H1060"/>
      <c r="I1060"/>
      <c r="J1060"/>
      <c r="K1060"/>
      <c r="L1060"/>
      <c r="M1060"/>
      <c r="N1060"/>
      <c r="O1060"/>
      <c r="P1060"/>
      <c r="Q1060"/>
      <c r="R1060"/>
      <c r="S1060"/>
      <c r="T1060"/>
      <c r="U1060"/>
      <c r="V1060"/>
    </row>
    <row r="1061" spans="5:22" s="13" customFormat="1" x14ac:dyDescent="0.2">
      <c r="E1061" s="251"/>
      <c r="F1061"/>
      <c r="G1061"/>
      <c r="H1061"/>
      <c r="I1061"/>
      <c r="J1061"/>
      <c r="K1061"/>
      <c r="L1061"/>
      <c r="M1061"/>
      <c r="N1061"/>
      <c r="O1061"/>
      <c r="P1061"/>
      <c r="Q1061"/>
      <c r="R1061"/>
      <c r="S1061"/>
      <c r="T1061"/>
      <c r="U1061"/>
      <c r="V1061"/>
    </row>
    <row r="1062" spans="5:22" s="13" customFormat="1" x14ac:dyDescent="0.2">
      <c r="E1062" s="251"/>
      <c r="F1062"/>
      <c r="G1062"/>
      <c r="H1062"/>
      <c r="I1062"/>
      <c r="J1062"/>
      <c r="K1062"/>
      <c r="L1062"/>
      <c r="M1062"/>
      <c r="N1062"/>
      <c r="O1062"/>
      <c r="P1062"/>
      <c r="Q1062"/>
      <c r="R1062"/>
      <c r="S1062"/>
      <c r="T1062"/>
      <c r="U1062"/>
      <c r="V1062"/>
    </row>
    <row r="1063" spans="5:22" s="13" customFormat="1" x14ac:dyDescent="0.2">
      <c r="E1063" s="251"/>
      <c r="F1063"/>
      <c r="G1063"/>
      <c r="H1063"/>
      <c r="I1063"/>
      <c r="J1063"/>
      <c r="K1063"/>
      <c r="L1063"/>
      <c r="M1063"/>
      <c r="N1063"/>
      <c r="O1063"/>
      <c r="P1063"/>
      <c r="Q1063"/>
      <c r="R1063"/>
      <c r="S1063"/>
      <c r="T1063"/>
      <c r="U1063"/>
      <c r="V1063"/>
    </row>
    <row r="1064" spans="5:22" s="13" customFormat="1" x14ac:dyDescent="0.2">
      <c r="E1064" s="251"/>
      <c r="F1064"/>
      <c r="G1064"/>
      <c r="H1064"/>
      <c r="I1064"/>
      <c r="J1064"/>
      <c r="K1064"/>
      <c r="L1064"/>
      <c r="M1064"/>
      <c r="N1064"/>
      <c r="O1064"/>
      <c r="P1064"/>
      <c r="Q1064"/>
      <c r="R1064"/>
      <c r="S1064"/>
      <c r="T1064"/>
      <c r="U1064"/>
      <c r="V1064"/>
    </row>
    <row r="1065" spans="5:22" s="13" customFormat="1" x14ac:dyDescent="0.2">
      <c r="E1065" s="251"/>
      <c r="F1065"/>
      <c r="G1065"/>
      <c r="H1065"/>
      <c r="I1065"/>
      <c r="J1065"/>
      <c r="K1065"/>
      <c r="L1065"/>
      <c r="M1065"/>
      <c r="N1065"/>
      <c r="O1065"/>
      <c r="P1065"/>
      <c r="Q1065"/>
      <c r="R1065"/>
      <c r="S1065"/>
      <c r="T1065"/>
      <c r="U1065"/>
      <c r="V1065"/>
    </row>
    <row r="1066" spans="5:22" s="13" customFormat="1" x14ac:dyDescent="0.2">
      <c r="E1066" s="251"/>
      <c r="F1066"/>
      <c r="G1066"/>
      <c r="H1066"/>
      <c r="I1066"/>
      <c r="J1066"/>
      <c r="K1066"/>
      <c r="L1066"/>
      <c r="M1066"/>
      <c r="N1066"/>
      <c r="O1066"/>
      <c r="P1066"/>
      <c r="Q1066"/>
      <c r="R1066"/>
      <c r="S1066"/>
      <c r="T1066"/>
      <c r="U1066"/>
      <c r="V1066"/>
    </row>
    <row r="1067" spans="5:22" s="13" customFormat="1" x14ac:dyDescent="0.2">
      <c r="E1067" s="251"/>
      <c r="F1067"/>
      <c r="G1067"/>
      <c r="H1067"/>
      <c r="I1067"/>
      <c r="J1067"/>
      <c r="K1067"/>
      <c r="L1067"/>
      <c r="M1067"/>
      <c r="N1067"/>
      <c r="O1067"/>
      <c r="P1067"/>
      <c r="Q1067"/>
      <c r="R1067"/>
      <c r="S1067"/>
      <c r="T1067"/>
      <c r="U1067"/>
      <c r="V1067"/>
    </row>
    <row r="1068" spans="5:22" s="13" customFormat="1" x14ac:dyDescent="0.2">
      <c r="E1068" s="251"/>
      <c r="F1068"/>
      <c r="G1068"/>
      <c r="H1068"/>
      <c r="I1068"/>
      <c r="J1068"/>
      <c r="K1068"/>
      <c r="L1068"/>
      <c r="M1068"/>
      <c r="N1068"/>
      <c r="O1068"/>
      <c r="P1068"/>
      <c r="Q1068"/>
      <c r="R1068"/>
      <c r="S1068"/>
      <c r="T1068"/>
      <c r="U1068"/>
      <c r="V1068"/>
    </row>
    <row r="1069" spans="5:22" s="13" customFormat="1" x14ac:dyDescent="0.2">
      <c r="E1069" s="251"/>
      <c r="F1069"/>
      <c r="G1069"/>
      <c r="H1069"/>
      <c r="I1069"/>
      <c r="J1069"/>
      <c r="K1069"/>
      <c r="L1069"/>
      <c r="M1069"/>
      <c r="N1069"/>
      <c r="O1069"/>
      <c r="P1069"/>
      <c r="Q1069"/>
      <c r="R1069"/>
      <c r="S1069"/>
      <c r="T1069"/>
      <c r="U1069"/>
      <c r="V1069"/>
    </row>
    <row r="1070" spans="5:22" s="13" customFormat="1" x14ac:dyDescent="0.2">
      <c r="E1070" s="251"/>
      <c r="F1070"/>
      <c r="G1070"/>
      <c r="H1070"/>
      <c r="I1070"/>
      <c r="J1070"/>
      <c r="K1070"/>
      <c r="L1070"/>
      <c r="M1070"/>
      <c r="N1070"/>
      <c r="O1070"/>
      <c r="P1070"/>
      <c r="Q1070"/>
      <c r="R1070"/>
      <c r="S1070"/>
      <c r="T1070"/>
      <c r="U1070"/>
      <c r="V1070"/>
    </row>
    <row r="1071" spans="5:22" s="13" customFormat="1" x14ac:dyDescent="0.2">
      <c r="E1071" s="251"/>
      <c r="F1071"/>
      <c r="G1071"/>
      <c r="H1071"/>
      <c r="I1071"/>
      <c r="J1071"/>
      <c r="K1071"/>
      <c r="L1071"/>
      <c r="M1071"/>
      <c r="N1071"/>
      <c r="O1071"/>
      <c r="P1071"/>
      <c r="Q1071"/>
      <c r="R1071"/>
      <c r="S1071"/>
      <c r="T1071"/>
      <c r="U1071"/>
      <c r="V1071"/>
    </row>
    <row r="1072" spans="5:22" s="13" customFormat="1" x14ac:dyDescent="0.2">
      <c r="E1072" s="251"/>
      <c r="F1072"/>
      <c r="G1072"/>
      <c r="H1072"/>
      <c r="I1072"/>
      <c r="J1072"/>
      <c r="K1072"/>
      <c r="L1072"/>
      <c r="M1072"/>
      <c r="N1072"/>
      <c r="O1072"/>
      <c r="P1072"/>
      <c r="Q1072"/>
      <c r="R1072"/>
      <c r="S1072"/>
      <c r="T1072"/>
      <c r="U1072"/>
      <c r="V1072"/>
    </row>
    <row r="1073" spans="5:22" s="13" customFormat="1" x14ac:dyDescent="0.2">
      <c r="E1073" s="251"/>
      <c r="F1073"/>
      <c r="G1073"/>
      <c r="H1073"/>
      <c r="I1073"/>
      <c r="J1073"/>
      <c r="K1073"/>
      <c r="L1073"/>
      <c r="M1073"/>
      <c r="N1073"/>
      <c r="O1073"/>
      <c r="P1073"/>
      <c r="Q1073"/>
      <c r="R1073"/>
      <c r="S1073"/>
      <c r="T1073"/>
      <c r="U1073"/>
      <c r="V1073"/>
    </row>
    <row r="1074" spans="5:22" s="13" customFormat="1" x14ac:dyDescent="0.2">
      <c r="E1074" s="251"/>
      <c r="F1074"/>
      <c r="G1074"/>
      <c r="H1074"/>
      <c r="I1074"/>
      <c r="J1074"/>
      <c r="K1074"/>
      <c r="L1074"/>
      <c r="M1074"/>
      <c r="N1074"/>
      <c r="O1074"/>
      <c r="P1074"/>
      <c r="Q1074"/>
      <c r="R1074"/>
      <c r="S1074"/>
      <c r="T1074"/>
      <c r="U1074"/>
      <c r="V1074"/>
    </row>
    <row r="1075" spans="5:22" s="13" customFormat="1" x14ac:dyDescent="0.2">
      <c r="E1075" s="251"/>
      <c r="F1075"/>
      <c r="G1075"/>
      <c r="H1075"/>
      <c r="I1075"/>
      <c r="J1075"/>
      <c r="K1075"/>
      <c r="L1075"/>
      <c r="M1075"/>
      <c r="N1075"/>
      <c r="O1075"/>
      <c r="P1075"/>
      <c r="Q1075"/>
      <c r="R1075"/>
      <c r="S1075"/>
      <c r="T1075"/>
      <c r="U1075"/>
      <c r="V1075"/>
    </row>
    <row r="1076" spans="5:22" s="13" customFormat="1" x14ac:dyDescent="0.2">
      <c r="E1076" s="251"/>
      <c r="F1076"/>
      <c r="G1076"/>
      <c r="H1076"/>
      <c r="I1076"/>
      <c r="J1076"/>
      <c r="K1076"/>
      <c r="L1076"/>
      <c r="M1076"/>
      <c r="N1076"/>
      <c r="O1076"/>
      <c r="P1076"/>
      <c r="Q1076"/>
      <c r="R1076"/>
      <c r="S1076"/>
      <c r="T1076"/>
      <c r="U1076"/>
      <c r="V1076"/>
    </row>
    <row r="1077" spans="5:22" s="13" customFormat="1" x14ac:dyDescent="0.2">
      <c r="E1077" s="251"/>
      <c r="F1077"/>
      <c r="G1077"/>
      <c r="H1077"/>
      <c r="I1077"/>
      <c r="J1077"/>
      <c r="K1077"/>
      <c r="L1077"/>
      <c r="M1077"/>
      <c r="N1077"/>
      <c r="O1077"/>
      <c r="P1077"/>
      <c r="Q1077"/>
      <c r="R1077"/>
      <c r="S1077"/>
      <c r="T1077"/>
      <c r="U1077"/>
      <c r="V1077"/>
    </row>
    <row r="1078" spans="5:22" s="13" customFormat="1" x14ac:dyDescent="0.2">
      <c r="E1078" s="251"/>
      <c r="F1078"/>
      <c r="G1078"/>
      <c r="H1078"/>
      <c r="I1078"/>
      <c r="J1078"/>
      <c r="K1078"/>
      <c r="L1078"/>
      <c r="M1078"/>
      <c r="N1078"/>
      <c r="O1078"/>
      <c r="P1078"/>
      <c r="Q1078"/>
      <c r="R1078"/>
      <c r="S1078"/>
      <c r="T1078"/>
      <c r="U1078"/>
      <c r="V1078"/>
    </row>
    <row r="1079" spans="5:22" s="13" customFormat="1" x14ac:dyDescent="0.2">
      <c r="E1079" s="251"/>
      <c r="F1079"/>
      <c r="G1079"/>
      <c r="H1079"/>
      <c r="I1079"/>
      <c r="J1079"/>
      <c r="K1079"/>
      <c r="L1079"/>
      <c r="M1079"/>
      <c r="N1079"/>
      <c r="O1079"/>
      <c r="P1079"/>
      <c r="Q1079"/>
      <c r="R1079"/>
      <c r="S1079"/>
      <c r="T1079"/>
      <c r="U1079"/>
      <c r="V1079"/>
    </row>
    <row r="1080" spans="5:22" s="13" customFormat="1" x14ac:dyDescent="0.2">
      <c r="E1080" s="251"/>
      <c r="F1080"/>
      <c r="G1080"/>
      <c r="H1080"/>
      <c r="I1080"/>
      <c r="J1080"/>
      <c r="K1080"/>
      <c r="L1080"/>
      <c r="M1080"/>
      <c r="N1080"/>
      <c r="O1080"/>
      <c r="P1080"/>
      <c r="Q1080"/>
      <c r="R1080"/>
      <c r="S1080"/>
      <c r="T1080"/>
      <c r="U1080"/>
      <c r="V1080"/>
    </row>
    <row r="1081" spans="5:22" s="13" customFormat="1" x14ac:dyDescent="0.2">
      <c r="E1081" s="251"/>
      <c r="F1081"/>
      <c r="G1081"/>
      <c r="H1081"/>
      <c r="I1081"/>
      <c r="J1081"/>
      <c r="K1081"/>
      <c r="L1081"/>
      <c r="M1081"/>
      <c r="N1081"/>
      <c r="O1081"/>
      <c r="P1081"/>
      <c r="Q1081"/>
      <c r="R1081"/>
      <c r="S1081"/>
      <c r="T1081"/>
      <c r="U1081"/>
      <c r="V1081"/>
    </row>
    <row r="1082" spans="5:22" s="13" customFormat="1" x14ac:dyDescent="0.2">
      <c r="E1082" s="251"/>
      <c r="F1082"/>
      <c r="G1082"/>
      <c r="H1082"/>
      <c r="I1082"/>
      <c r="J1082"/>
      <c r="K1082"/>
      <c r="L1082"/>
      <c r="M1082"/>
      <c r="N1082"/>
      <c r="O1082"/>
      <c r="P1082"/>
      <c r="Q1082"/>
      <c r="R1082"/>
      <c r="S1082"/>
      <c r="T1082"/>
      <c r="U1082"/>
      <c r="V1082"/>
    </row>
    <row r="1083" spans="5:22" s="13" customFormat="1" x14ac:dyDescent="0.2">
      <c r="E1083" s="251"/>
      <c r="F1083"/>
      <c r="G1083"/>
      <c r="H1083"/>
      <c r="I1083"/>
      <c r="J1083"/>
      <c r="K1083"/>
      <c r="L1083"/>
      <c r="M1083"/>
      <c r="N1083"/>
      <c r="O1083"/>
      <c r="P1083"/>
      <c r="Q1083"/>
      <c r="R1083"/>
      <c r="S1083"/>
      <c r="T1083"/>
      <c r="U1083"/>
      <c r="V1083"/>
    </row>
    <row r="1084" spans="5:22" s="13" customFormat="1" x14ac:dyDescent="0.2">
      <c r="E1084" s="251"/>
      <c r="F1084"/>
      <c r="G1084"/>
      <c r="H1084"/>
      <c r="I1084"/>
      <c r="J1084"/>
      <c r="K1084"/>
      <c r="L1084"/>
      <c r="M1084"/>
      <c r="N1084"/>
      <c r="O1084"/>
      <c r="P1084"/>
      <c r="Q1084"/>
      <c r="R1084"/>
      <c r="S1084"/>
      <c r="T1084"/>
      <c r="U1084"/>
      <c r="V1084"/>
    </row>
    <row r="1085" spans="5:22" s="13" customFormat="1" x14ac:dyDescent="0.2">
      <c r="E1085" s="251"/>
      <c r="F1085"/>
      <c r="G1085"/>
      <c r="H1085"/>
      <c r="I1085"/>
      <c r="J1085"/>
      <c r="K1085"/>
      <c r="L1085"/>
      <c r="M1085"/>
      <c r="N1085"/>
      <c r="O1085"/>
      <c r="P1085"/>
      <c r="Q1085"/>
      <c r="R1085"/>
      <c r="S1085"/>
      <c r="T1085"/>
      <c r="U1085"/>
      <c r="V1085"/>
    </row>
    <row r="1086" spans="5:22" s="13" customFormat="1" x14ac:dyDescent="0.2">
      <c r="E1086" s="251"/>
      <c r="F1086"/>
      <c r="G1086"/>
      <c r="H1086"/>
      <c r="I1086"/>
      <c r="J1086"/>
      <c r="K1086"/>
      <c r="L1086"/>
      <c r="M1086"/>
      <c r="N1086"/>
      <c r="O1086"/>
      <c r="P1086"/>
      <c r="Q1086"/>
      <c r="R1086"/>
      <c r="S1086"/>
      <c r="T1086"/>
      <c r="U1086"/>
      <c r="V1086"/>
    </row>
    <row r="1087" spans="5:22" s="13" customFormat="1" x14ac:dyDescent="0.2">
      <c r="E1087" s="251"/>
      <c r="F1087"/>
      <c r="G1087"/>
      <c r="H1087"/>
      <c r="I1087"/>
      <c r="J1087"/>
      <c r="K1087"/>
      <c r="L1087"/>
      <c r="M1087"/>
      <c r="N1087"/>
      <c r="O1087"/>
      <c r="P1087"/>
      <c r="Q1087"/>
      <c r="R1087"/>
      <c r="S1087"/>
      <c r="T1087"/>
      <c r="U1087"/>
      <c r="V1087"/>
    </row>
    <row r="1088" spans="5:22" s="13" customFormat="1" x14ac:dyDescent="0.2">
      <c r="E1088" s="251"/>
      <c r="F1088"/>
      <c r="G1088"/>
      <c r="H1088"/>
      <c r="I1088"/>
      <c r="J1088"/>
      <c r="K1088"/>
      <c r="L1088"/>
      <c r="M1088"/>
      <c r="N1088"/>
      <c r="O1088"/>
      <c r="P1088"/>
      <c r="Q1088"/>
      <c r="R1088"/>
      <c r="S1088"/>
      <c r="T1088"/>
      <c r="U1088"/>
      <c r="V1088"/>
    </row>
    <row r="1089" spans="5:22" s="13" customFormat="1" x14ac:dyDescent="0.2">
      <c r="E1089" s="251"/>
      <c r="F1089"/>
      <c r="G1089"/>
      <c r="H1089"/>
      <c r="I1089"/>
      <c r="J1089"/>
      <c r="K1089"/>
      <c r="L1089"/>
      <c r="M1089"/>
      <c r="N1089"/>
      <c r="O1089"/>
      <c r="P1089"/>
      <c r="Q1089"/>
      <c r="R1089"/>
      <c r="S1089"/>
      <c r="T1089"/>
      <c r="U1089"/>
      <c r="V1089"/>
    </row>
    <row r="1090" spans="5:22" s="13" customFormat="1" x14ac:dyDescent="0.2">
      <c r="E1090" s="251"/>
      <c r="F1090"/>
      <c r="G1090"/>
      <c r="H1090"/>
      <c r="I1090"/>
      <c r="J1090"/>
      <c r="K1090"/>
      <c r="L1090"/>
      <c r="M1090"/>
      <c r="N1090"/>
      <c r="O1090"/>
      <c r="P1090"/>
      <c r="Q1090"/>
      <c r="R1090"/>
      <c r="S1090"/>
      <c r="T1090"/>
      <c r="U1090"/>
      <c r="V1090"/>
    </row>
    <row r="1091" spans="5:22" s="13" customFormat="1" x14ac:dyDescent="0.2">
      <c r="E1091" s="251"/>
      <c r="F1091"/>
      <c r="G1091"/>
      <c r="H1091"/>
      <c r="I1091"/>
      <c r="J1091"/>
      <c r="K1091"/>
      <c r="L1091"/>
      <c r="M1091"/>
      <c r="N1091"/>
      <c r="O1091"/>
      <c r="P1091"/>
      <c r="Q1091"/>
      <c r="R1091"/>
      <c r="S1091"/>
      <c r="T1091"/>
      <c r="U1091"/>
      <c r="V1091"/>
    </row>
    <row r="1092" spans="5:22" s="13" customFormat="1" x14ac:dyDescent="0.2">
      <c r="E1092" s="251"/>
      <c r="F1092"/>
      <c r="G1092"/>
      <c r="H1092"/>
      <c r="I1092"/>
      <c r="J1092"/>
      <c r="K1092"/>
      <c r="L1092"/>
      <c r="M1092"/>
      <c r="N1092"/>
      <c r="O1092"/>
      <c r="P1092"/>
      <c r="Q1092"/>
      <c r="R1092"/>
      <c r="S1092"/>
      <c r="T1092"/>
      <c r="U1092"/>
      <c r="V1092"/>
    </row>
    <row r="1093" spans="5:22" s="13" customFormat="1" x14ac:dyDescent="0.2">
      <c r="E1093" s="251"/>
      <c r="F1093"/>
      <c r="G1093"/>
      <c r="H1093"/>
      <c r="I1093"/>
      <c r="J1093"/>
      <c r="K1093"/>
      <c r="L1093"/>
      <c r="M1093"/>
      <c r="N1093"/>
      <c r="O1093"/>
      <c r="P1093"/>
      <c r="Q1093"/>
      <c r="R1093"/>
      <c r="S1093"/>
      <c r="T1093"/>
      <c r="U1093"/>
      <c r="V1093"/>
    </row>
    <row r="1094" spans="5:22" s="13" customFormat="1" x14ac:dyDescent="0.2">
      <c r="E1094" s="251"/>
      <c r="F1094"/>
      <c r="G1094"/>
      <c r="H1094"/>
      <c r="I1094"/>
      <c r="J1094"/>
      <c r="K1094"/>
      <c r="L1094"/>
      <c r="M1094"/>
      <c r="N1094"/>
      <c r="O1094"/>
      <c r="P1094"/>
      <c r="Q1094"/>
      <c r="R1094"/>
      <c r="S1094"/>
      <c r="T1094"/>
      <c r="U1094"/>
      <c r="V1094"/>
    </row>
    <row r="1095" spans="5:22" s="13" customFormat="1" x14ac:dyDescent="0.2">
      <c r="E1095" s="251"/>
      <c r="F1095"/>
      <c r="G1095"/>
      <c r="H1095"/>
      <c r="I1095"/>
      <c r="J1095"/>
      <c r="K1095"/>
      <c r="L1095"/>
      <c r="M1095"/>
      <c r="N1095"/>
      <c r="O1095"/>
      <c r="P1095"/>
      <c r="Q1095"/>
      <c r="R1095"/>
      <c r="S1095"/>
      <c r="T1095"/>
      <c r="U1095"/>
      <c r="V1095"/>
    </row>
    <row r="1096" spans="5:22" s="13" customFormat="1" x14ac:dyDescent="0.2">
      <c r="E1096" s="251"/>
      <c r="F1096"/>
      <c r="G1096"/>
      <c r="H1096"/>
      <c r="I1096"/>
      <c r="J1096"/>
      <c r="K1096"/>
      <c r="L1096"/>
      <c r="M1096"/>
      <c r="N1096"/>
      <c r="O1096"/>
      <c r="P1096"/>
      <c r="Q1096"/>
      <c r="R1096"/>
      <c r="S1096"/>
      <c r="T1096"/>
      <c r="U1096"/>
      <c r="V1096"/>
    </row>
    <row r="1097" spans="5:22" s="13" customFormat="1" x14ac:dyDescent="0.2">
      <c r="E1097" s="251"/>
      <c r="F1097"/>
      <c r="G1097"/>
      <c r="H1097"/>
      <c r="I1097"/>
      <c r="J1097"/>
      <c r="K1097"/>
      <c r="L1097"/>
      <c r="M1097"/>
      <c r="N1097"/>
      <c r="O1097"/>
      <c r="P1097"/>
      <c r="Q1097"/>
      <c r="R1097"/>
      <c r="S1097"/>
      <c r="T1097"/>
      <c r="U1097"/>
      <c r="V1097"/>
    </row>
    <row r="1098" spans="5:22" s="13" customFormat="1" x14ac:dyDescent="0.2">
      <c r="E1098" s="251"/>
      <c r="F1098"/>
      <c r="G1098"/>
      <c r="H1098"/>
      <c r="I1098"/>
      <c r="J1098"/>
      <c r="K1098"/>
      <c r="L1098"/>
      <c r="M1098"/>
      <c r="N1098"/>
      <c r="O1098"/>
      <c r="P1098"/>
      <c r="Q1098"/>
      <c r="R1098"/>
      <c r="S1098"/>
      <c r="T1098"/>
      <c r="U1098"/>
      <c r="V1098"/>
    </row>
    <row r="1099" spans="5:22" s="13" customFormat="1" x14ac:dyDescent="0.2">
      <c r="E1099" s="251"/>
      <c r="F1099"/>
      <c r="G1099"/>
      <c r="H1099"/>
      <c r="I1099"/>
      <c r="J1099"/>
      <c r="K1099"/>
      <c r="L1099"/>
      <c r="M1099"/>
      <c r="N1099"/>
      <c r="O1099"/>
      <c r="P1099"/>
      <c r="Q1099"/>
      <c r="R1099"/>
      <c r="S1099"/>
      <c r="T1099"/>
      <c r="U1099"/>
      <c r="V1099"/>
    </row>
    <row r="1100" spans="5:22" s="13" customFormat="1" x14ac:dyDescent="0.2">
      <c r="E1100" s="251"/>
      <c r="F1100"/>
      <c r="G1100"/>
      <c r="H1100"/>
      <c r="I1100"/>
      <c r="J1100"/>
      <c r="K1100"/>
      <c r="L1100"/>
      <c r="M1100"/>
      <c r="N1100"/>
      <c r="O1100"/>
      <c r="P1100"/>
      <c r="Q1100"/>
      <c r="R1100"/>
      <c r="S1100"/>
      <c r="T1100"/>
      <c r="U1100"/>
      <c r="V1100"/>
    </row>
    <row r="1101" spans="5:22" s="13" customFormat="1" x14ac:dyDescent="0.2">
      <c r="E1101" s="251"/>
      <c r="F1101"/>
      <c r="G1101"/>
      <c r="H1101"/>
      <c r="I1101"/>
      <c r="J1101"/>
      <c r="K1101"/>
      <c r="L1101"/>
      <c r="M1101"/>
      <c r="N1101"/>
      <c r="O1101"/>
      <c r="P1101"/>
      <c r="Q1101"/>
      <c r="R1101"/>
      <c r="S1101"/>
      <c r="T1101"/>
      <c r="U1101"/>
      <c r="V1101"/>
    </row>
    <row r="1102" spans="5:22" s="13" customFormat="1" x14ac:dyDescent="0.2">
      <c r="E1102" s="251"/>
      <c r="F1102"/>
      <c r="G1102"/>
      <c r="H1102"/>
      <c r="I1102"/>
      <c r="J1102"/>
      <c r="K1102"/>
      <c r="L1102"/>
      <c r="M1102"/>
      <c r="N1102"/>
      <c r="O1102"/>
      <c r="P1102"/>
      <c r="Q1102"/>
      <c r="R1102"/>
      <c r="S1102"/>
      <c r="T1102"/>
      <c r="U1102"/>
      <c r="V1102"/>
    </row>
    <row r="1103" spans="5:22" s="13" customFormat="1" x14ac:dyDescent="0.2">
      <c r="E1103" s="251"/>
      <c r="F1103"/>
      <c r="G1103"/>
      <c r="H1103"/>
      <c r="I1103"/>
      <c r="J1103"/>
      <c r="K1103"/>
      <c r="L1103"/>
      <c r="M1103"/>
      <c r="N1103"/>
      <c r="O1103"/>
      <c r="P1103"/>
      <c r="Q1103"/>
      <c r="R1103"/>
      <c r="S1103"/>
      <c r="T1103"/>
      <c r="U1103"/>
      <c r="V1103"/>
    </row>
    <row r="1104" spans="5:22" s="13" customFormat="1" x14ac:dyDescent="0.2">
      <c r="E1104" s="251"/>
      <c r="F1104"/>
      <c r="G1104"/>
      <c r="H1104"/>
      <c r="I1104"/>
      <c r="J1104"/>
      <c r="K1104"/>
      <c r="L1104"/>
      <c r="M1104"/>
      <c r="N1104"/>
      <c r="O1104"/>
      <c r="P1104"/>
      <c r="Q1104"/>
      <c r="R1104"/>
      <c r="S1104"/>
      <c r="T1104"/>
      <c r="U1104"/>
      <c r="V1104"/>
    </row>
    <row r="1105" spans="5:22" s="13" customFormat="1" x14ac:dyDescent="0.2">
      <c r="E1105" s="251"/>
      <c r="F1105"/>
      <c r="G1105"/>
      <c r="H1105"/>
      <c r="I1105"/>
      <c r="J1105"/>
      <c r="K1105"/>
      <c r="L1105"/>
      <c r="M1105"/>
      <c r="N1105"/>
      <c r="O1105"/>
      <c r="P1105"/>
      <c r="Q1105"/>
      <c r="R1105"/>
      <c r="S1105"/>
      <c r="T1105"/>
      <c r="U1105"/>
      <c r="V1105"/>
    </row>
    <row r="1106" spans="5:22" s="13" customFormat="1" x14ac:dyDescent="0.2">
      <c r="E1106" s="251"/>
      <c r="F1106"/>
      <c r="G1106"/>
      <c r="H1106"/>
      <c r="I1106"/>
      <c r="J1106"/>
      <c r="K1106"/>
      <c r="L1106"/>
      <c r="M1106"/>
      <c r="N1106"/>
      <c r="O1106"/>
      <c r="P1106"/>
      <c r="Q1106"/>
      <c r="R1106"/>
      <c r="S1106"/>
      <c r="T1106"/>
      <c r="U1106"/>
      <c r="V1106"/>
    </row>
    <row r="1107" spans="5:22" s="13" customFormat="1" x14ac:dyDescent="0.2">
      <c r="E1107" s="251"/>
      <c r="F1107"/>
      <c r="G1107"/>
      <c r="H1107"/>
      <c r="I1107"/>
      <c r="J1107"/>
      <c r="K1107"/>
      <c r="L1107"/>
      <c r="M1107"/>
      <c r="N1107"/>
      <c r="O1107"/>
      <c r="P1107"/>
      <c r="Q1107"/>
      <c r="R1107"/>
      <c r="S1107"/>
      <c r="T1107"/>
      <c r="U1107"/>
      <c r="V1107"/>
    </row>
    <row r="1108" spans="5:22" s="13" customFormat="1" x14ac:dyDescent="0.2">
      <c r="E1108" s="251"/>
      <c r="F1108"/>
      <c r="G1108"/>
      <c r="H1108"/>
      <c r="I1108"/>
      <c r="J1108"/>
      <c r="K1108"/>
      <c r="L1108"/>
      <c r="M1108"/>
      <c r="N1108"/>
      <c r="O1108"/>
      <c r="P1108"/>
      <c r="Q1108"/>
      <c r="R1108"/>
      <c r="S1108"/>
      <c r="T1108"/>
      <c r="U1108"/>
      <c r="V1108"/>
    </row>
    <row r="1109" spans="5:22" s="13" customFormat="1" x14ac:dyDescent="0.2">
      <c r="E1109" s="251"/>
      <c r="F1109"/>
      <c r="G1109"/>
      <c r="H1109"/>
      <c r="I1109"/>
      <c r="J1109"/>
      <c r="K1109"/>
      <c r="L1109"/>
      <c r="M1109"/>
      <c r="N1109"/>
      <c r="O1109"/>
      <c r="P1109"/>
      <c r="Q1109"/>
      <c r="R1109"/>
      <c r="S1109"/>
      <c r="T1109"/>
      <c r="U1109"/>
      <c r="V1109"/>
    </row>
    <row r="1110" spans="5:22" s="13" customFormat="1" x14ac:dyDescent="0.2">
      <c r="E1110" s="251"/>
      <c r="F1110"/>
      <c r="G1110"/>
      <c r="H1110"/>
      <c r="I1110"/>
      <c r="J1110"/>
      <c r="K1110"/>
      <c r="L1110"/>
      <c r="M1110"/>
      <c r="N1110"/>
      <c r="O1110"/>
      <c r="P1110"/>
      <c r="Q1110"/>
      <c r="R1110"/>
      <c r="S1110"/>
      <c r="T1110"/>
      <c r="U1110"/>
      <c r="V1110"/>
    </row>
    <row r="1111" spans="5:22" s="13" customFormat="1" x14ac:dyDescent="0.2">
      <c r="E1111" s="251"/>
      <c r="F1111"/>
      <c r="G1111"/>
      <c r="H1111"/>
      <c r="I1111"/>
      <c r="J1111"/>
      <c r="K1111"/>
      <c r="L1111"/>
      <c r="M1111"/>
      <c r="N1111"/>
      <c r="O1111"/>
      <c r="P1111"/>
      <c r="Q1111"/>
      <c r="R1111"/>
      <c r="S1111"/>
      <c r="T1111"/>
      <c r="U1111"/>
      <c r="V1111"/>
    </row>
    <row r="1112" spans="5:22" s="13" customFormat="1" x14ac:dyDescent="0.2">
      <c r="E1112" s="251"/>
      <c r="F1112"/>
      <c r="G1112"/>
      <c r="H1112"/>
      <c r="I1112"/>
      <c r="J1112"/>
      <c r="K1112"/>
      <c r="L1112"/>
      <c r="M1112"/>
      <c r="N1112"/>
      <c r="O1112"/>
      <c r="P1112"/>
      <c r="Q1112"/>
      <c r="R1112"/>
      <c r="S1112"/>
      <c r="T1112"/>
      <c r="U1112"/>
      <c r="V1112"/>
    </row>
    <row r="1113" spans="5:22" s="13" customFormat="1" x14ac:dyDescent="0.2">
      <c r="E1113" s="251"/>
      <c r="F1113"/>
      <c r="G1113"/>
      <c r="H1113"/>
      <c r="I1113"/>
      <c r="J1113"/>
      <c r="K1113"/>
      <c r="L1113"/>
      <c r="M1113"/>
      <c r="N1113"/>
      <c r="O1113"/>
      <c r="P1113"/>
      <c r="Q1113"/>
      <c r="R1113"/>
      <c r="S1113"/>
      <c r="T1113"/>
      <c r="U1113"/>
      <c r="V1113"/>
    </row>
    <row r="1114" spans="5:22" s="13" customFormat="1" x14ac:dyDescent="0.2">
      <c r="E1114" s="251"/>
      <c r="F1114"/>
      <c r="G1114"/>
      <c r="H1114"/>
      <c r="I1114"/>
      <c r="J1114"/>
      <c r="K1114"/>
      <c r="L1114"/>
      <c r="M1114"/>
      <c r="N1114"/>
      <c r="O1114"/>
      <c r="P1114"/>
      <c r="Q1114"/>
      <c r="R1114"/>
      <c r="S1114"/>
      <c r="T1114"/>
      <c r="U1114"/>
      <c r="V1114"/>
    </row>
    <row r="1115" spans="5:22" s="13" customFormat="1" x14ac:dyDescent="0.2">
      <c r="E1115" s="251"/>
      <c r="F1115"/>
      <c r="G1115"/>
      <c r="H1115"/>
      <c r="I1115"/>
      <c r="J1115"/>
      <c r="K1115"/>
      <c r="L1115"/>
      <c r="M1115"/>
      <c r="N1115"/>
      <c r="O1115"/>
      <c r="P1115"/>
      <c r="Q1115"/>
      <c r="R1115"/>
      <c r="S1115"/>
      <c r="T1115"/>
      <c r="U1115"/>
      <c r="V1115"/>
    </row>
    <row r="1116" spans="5:22" s="13" customFormat="1" x14ac:dyDescent="0.2">
      <c r="E1116" s="251"/>
      <c r="F1116"/>
      <c r="G1116"/>
      <c r="H1116"/>
      <c r="I1116"/>
      <c r="J1116"/>
      <c r="K1116"/>
      <c r="L1116"/>
      <c r="M1116"/>
      <c r="N1116"/>
      <c r="O1116"/>
      <c r="P1116"/>
      <c r="Q1116"/>
      <c r="R1116"/>
      <c r="S1116"/>
      <c r="T1116"/>
      <c r="U1116"/>
      <c r="V1116"/>
    </row>
    <row r="1117" spans="5:22" s="13" customFormat="1" x14ac:dyDescent="0.2">
      <c r="E1117" s="251"/>
      <c r="F1117"/>
      <c r="G1117"/>
      <c r="H1117"/>
      <c r="I1117"/>
      <c r="J1117"/>
      <c r="K1117"/>
      <c r="L1117"/>
      <c r="M1117"/>
      <c r="N1117"/>
      <c r="O1117"/>
      <c r="P1117"/>
      <c r="Q1117"/>
      <c r="R1117"/>
      <c r="S1117"/>
      <c r="T1117"/>
      <c r="U1117"/>
      <c r="V1117"/>
    </row>
    <row r="1118" spans="5:22" s="13" customFormat="1" x14ac:dyDescent="0.2">
      <c r="E1118" s="251"/>
      <c r="F1118"/>
      <c r="G1118"/>
      <c r="H1118"/>
      <c r="I1118"/>
      <c r="J1118"/>
      <c r="K1118"/>
      <c r="L1118"/>
      <c r="M1118"/>
      <c r="N1118"/>
      <c r="O1118"/>
      <c r="P1118"/>
      <c r="Q1118"/>
      <c r="R1118"/>
      <c r="S1118"/>
      <c r="T1118"/>
      <c r="U1118"/>
      <c r="V1118"/>
    </row>
    <row r="1119" spans="5:22" s="13" customFormat="1" x14ac:dyDescent="0.2">
      <c r="E1119" s="251"/>
      <c r="F1119"/>
      <c r="G1119"/>
      <c r="H1119"/>
      <c r="I1119"/>
      <c r="J1119"/>
      <c r="K1119"/>
      <c r="L1119"/>
      <c r="M1119"/>
      <c r="N1119"/>
      <c r="O1119"/>
      <c r="P1119"/>
      <c r="Q1119"/>
      <c r="R1119"/>
      <c r="S1119"/>
      <c r="T1119"/>
      <c r="U1119"/>
      <c r="V1119"/>
    </row>
    <row r="1120" spans="5:22" s="13" customFormat="1" x14ac:dyDescent="0.2">
      <c r="E1120" s="251"/>
      <c r="F1120"/>
      <c r="G1120"/>
      <c r="H1120"/>
      <c r="I1120"/>
      <c r="J1120"/>
      <c r="K1120"/>
      <c r="L1120"/>
      <c r="M1120"/>
      <c r="N1120"/>
      <c r="O1120"/>
      <c r="P1120"/>
      <c r="Q1120"/>
      <c r="R1120"/>
      <c r="S1120"/>
      <c r="T1120"/>
      <c r="U1120"/>
      <c r="V1120"/>
    </row>
    <row r="1121" spans="5:22" s="13" customFormat="1" x14ac:dyDescent="0.2">
      <c r="E1121" s="251"/>
      <c r="F1121"/>
      <c r="G1121"/>
      <c r="H1121"/>
      <c r="I1121"/>
      <c r="J1121"/>
      <c r="K1121"/>
      <c r="L1121"/>
      <c r="M1121"/>
      <c r="N1121"/>
      <c r="O1121"/>
      <c r="P1121"/>
      <c r="Q1121"/>
      <c r="R1121"/>
      <c r="S1121"/>
      <c r="T1121"/>
      <c r="U1121"/>
      <c r="V1121"/>
    </row>
    <row r="1122" spans="5:22" s="13" customFormat="1" x14ac:dyDescent="0.2">
      <c r="E1122" s="251"/>
      <c r="F1122"/>
      <c r="G1122"/>
      <c r="H1122"/>
      <c r="I1122"/>
      <c r="J1122"/>
      <c r="K1122"/>
      <c r="L1122"/>
      <c r="M1122"/>
      <c r="N1122"/>
      <c r="O1122"/>
      <c r="P1122"/>
      <c r="Q1122"/>
      <c r="R1122"/>
      <c r="S1122"/>
      <c r="T1122"/>
      <c r="U1122"/>
      <c r="V1122"/>
    </row>
    <row r="1123" spans="5:22" s="13" customFormat="1" x14ac:dyDescent="0.2">
      <c r="E1123" s="251"/>
      <c r="F1123"/>
      <c r="G1123"/>
      <c r="H1123"/>
      <c r="I1123"/>
      <c r="J1123"/>
      <c r="K1123"/>
      <c r="L1123"/>
      <c r="M1123"/>
      <c r="N1123"/>
      <c r="O1123"/>
      <c r="P1123"/>
      <c r="Q1123"/>
      <c r="R1123"/>
      <c r="S1123"/>
      <c r="T1123"/>
      <c r="U1123"/>
      <c r="V1123"/>
    </row>
    <row r="1124" spans="5:22" s="13" customFormat="1" x14ac:dyDescent="0.2">
      <c r="E1124" s="251"/>
      <c r="F1124"/>
      <c r="G1124"/>
      <c r="H1124"/>
      <c r="I1124"/>
      <c r="J1124"/>
      <c r="K1124"/>
      <c r="L1124"/>
      <c r="M1124"/>
      <c r="N1124"/>
      <c r="O1124"/>
      <c r="P1124"/>
      <c r="Q1124"/>
      <c r="R1124"/>
      <c r="S1124"/>
      <c r="T1124"/>
      <c r="U1124"/>
      <c r="V1124"/>
    </row>
    <row r="1125" spans="5:22" s="13" customFormat="1" x14ac:dyDescent="0.2">
      <c r="E1125" s="251"/>
      <c r="F1125"/>
      <c r="G1125"/>
      <c r="H1125"/>
      <c r="I1125"/>
      <c r="J1125"/>
      <c r="K1125"/>
      <c r="L1125"/>
      <c r="M1125"/>
      <c r="N1125"/>
      <c r="O1125"/>
      <c r="P1125"/>
      <c r="Q1125"/>
      <c r="R1125"/>
      <c r="S1125"/>
      <c r="T1125"/>
      <c r="U1125"/>
      <c r="V1125"/>
    </row>
    <row r="1126" spans="5:22" s="13" customFormat="1" x14ac:dyDescent="0.2">
      <c r="E1126" s="251"/>
      <c r="F1126"/>
      <c r="G1126"/>
      <c r="H1126"/>
      <c r="I1126"/>
      <c r="J1126"/>
      <c r="K1126"/>
      <c r="L1126"/>
      <c r="M1126"/>
      <c r="N1126"/>
      <c r="O1126"/>
      <c r="P1126"/>
      <c r="Q1126"/>
      <c r="R1126"/>
      <c r="S1126"/>
      <c r="T1126"/>
      <c r="U1126"/>
      <c r="V1126"/>
    </row>
    <row r="1127" spans="5:22" s="13" customFormat="1" x14ac:dyDescent="0.2">
      <c r="E1127" s="251"/>
      <c r="F1127"/>
      <c r="G1127"/>
      <c r="H1127"/>
      <c r="I1127"/>
      <c r="J1127"/>
      <c r="K1127"/>
      <c r="L1127"/>
      <c r="M1127"/>
      <c r="N1127"/>
      <c r="O1127"/>
      <c r="P1127"/>
      <c r="Q1127"/>
      <c r="R1127"/>
      <c r="S1127"/>
      <c r="T1127"/>
      <c r="U1127"/>
      <c r="V1127"/>
    </row>
    <row r="1128" spans="5:22" s="13" customFormat="1" x14ac:dyDescent="0.2">
      <c r="E1128" s="251"/>
      <c r="F1128"/>
      <c r="G1128"/>
      <c r="H1128"/>
      <c r="I1128"/>
      <c r="J1128"/>
      <c r="K1128"/>
      <c r="L1128"/>
      <c r="M1128"/>
      <c r="N1128"/>
      <c r="O1128"/>
      <c r="P1128"/>
      <c r="Q1128"/>
      <c r="R1128"/>
      <c r="S1128"/>
      <c r="T1128"/>
      <c r="U1128"/>
      <c r="V1128"/>
    </row>
    <row r="1129" spans="5:22" s="13" customFormat="1" x14ac:dyDescent="0.2">
      <c r="E1129" s="251"/>
      <c r="F1129"/>
      <c r="G1129"/>
      <c r="H1129"/>
      <c r="I1129"/>
      <c r="J1129"/>
      <c r="K1129"/>
      <c r="L1129"/>
      <c r="M1129"/>
      <c r="N1129"/>
      <c r="O1129"/>
      <c r="P1129"/>
      <c r="Q1129"/>
      <c r="R1129"/>
      <c r="S1129"/>
      <c r="T1129"/>
      <c r="U1129"/>
      <c r="V1129"/>
    </row>
    <row r="1130" spans="5:22" s="13" customFormat="1" x14ac:dyDescent="0.2">
      <c r="E1130" s="251"/>
      <c r="F1130"/>
      <c r="G1130"/>
      <c r="H1130"/>
      <c r="I1130"/>
      <c r="J1130"/>
      <c r="K1130"/>
      <c r="L1130"/>
      <c r="M1130"/>
      <c r="N1130"/>
      <c r="O1130"/>
      <c r="P1130"/>
      <c r="Q1130"/>
      <c r="R1130"/>
      <c r="S1130"/>
      <c r="T1130"/>
      <c r="U1130"/>
      <c r="V1130"/>
    </row>
    <row r="1131" spans="5:22" s="13" customFormat="1" x14ac:dyDescent="0.2">
      <c r="E1131" s="251"/>
      <c r="F1131"/>
      <c r="G1131"/>
      <c r="H1131"/>
      <c r="I1131"/>
      <c r="J1131"/>
      <c r="K1131"/>
      <c r="L1131"/>
      <c r="M1131"/>
      <c r="N1131"/>
      <c r="O1131"/>
      <c r="P1131"/>
      <c r="Q1131"/>
      <c r="R1131"/>
      <c r="S1131"/>
      <c r="T1131"/>
      <c r="U1131"/>
      <c r="V1131"/>
    </row>
    <row r="1132" spans="5:22" s="13" customFormat="1" x14ac:dyDescent="0.2">
      <c r="E1132" s="251"/>
      <c r="F1132"/>
      <c r="G1132"/>
      <c r="H1132"/>
      <c r="I1132"/>
      <c r="J1132"/>
      <c r="K1132"/>
      <c r="L1132"/>
      <c r="M1132"/>
      <c r="N1132"/>
      <c r="O1132"/>
      <c r="P1132"/>
      <c r="Q1132"/>
      <c r="R1132"/>
      <c r="S1132"/>
      <c r="T1132"/>
      <c r="U1132"/>
      <c r="V1132"/>
    </row>
    <row r="1133" spans="5:22" s="13" customFormat="1" x14ac:dyDescent="0.2">
      <c r="E1133" s="251"/>
      <c r="F1133"/>
      <c r="G1133"/>
      <c r="H1133"/>
      <c r="I1133"/>
      <c r="J1133"/>
      <c r="K1133"/>
      <c r="L1133"/>
      <c r="M1133"/>
      <c r="N1133"/>
      <c r="O1133"/>
      <c r="P1133"/>
      <c r="Q1133"/>
      <c r="R1133"/>
      <c r="S1133"/>
      <c r="T1133"/>
      <c r="U1133"/>
      <c r="V1133"/>
    </row>
    <row r="1134" spans="5:22" s="13" customFormat="1" x14ac:dyDescent="0.2">
      <c r="E1134" s="251"/>
      <c r="F1134"/>
      <c r="G1134"/>
      <c r="H1134"/>
      <c r="I1134"/>
      <c r="J1134"/>
      <c r="K1134"/>
      <c r="L1134"/>
      <c r="M1134"/>
      <c r="N1134"/>
      <c r="O1134"/>
      <c r="P1134"/>
      <c r="Q1134"/>
      <c r="R1134"/>
      <c r="S1134"/>
      <c r="T1134"/>
      <c r="U1134"/>
      <c r="V1134"/>
    </row>
    <row r="1135" spans="5:22" s="13" customFormat="1" x14ac:dyDescent="0.2">
      <c r="E1135" s="251"/>
      <c r="F1135"/>
      <c r="G1135"/>
      <c r="H1135"/>
      <c r="I1135"/>
      <c r="J1135"/>
      <c r="K1135"/>
      <c r="L1135"/>
      <c r="M1135"/>
      <c r="N1135"/>
      <c r="O1135"/>
      <c r="P1135"/>
      <c r="Q1135"/>
      <c r="R1135"/>
      <c r="S1135"/>
      <c r="T1135"/>
      <c r="U1135"/>
      <c r="V1135"/>
    </row>
    <row r="1136" spans="5:22" s="13" customFormat="1" x14ac:dyDescent="0.2">
      <c r="E1136" s="251"/>
      <c r="F1136"/>
      <c r="G1136"/>
      <c r="H1136"/>
      <c r="I1136"/>
      <c r="J1136"/>
      <c r="K1136"/>
      <c r="L1136"/>
      <c r="M1136"/>
      <c r="N1136"/>
      <c r="O1136"/>
      <c r="P1136"/>
      <c r="Q1136"/>
      <c r="R1136"/>
      <c r="S1136"/>
      <c r="T1136"/>
      <c r="U1136"/>
      <c r="V1136"/>
    </row>
    <row r="1137" spans="5:22" s="13" customFormat="1" x14ac:dyDescent="0.2">
      <c r="E1137" s="251"/>
      <c r="F1137"/>
      <c r="G1137"/>
      <c r="H1137"/>
      <c r="I1137"/>
      <c r="J1137"/>
      <c r="K1137"/>
      <c r="L1137"/>
      <c r="M1137"/>
      <c r="N1137"/>
      <c r="O1137"/>
      <c r="P1137"/>
      <c r="Q1137"/>
      <c r="R1137"/>
      <c r="S1137"/>
      <c r="T1137"/>
      <c r="U1137"/>
      <c r="V1137"/>
    </row>
    <row r="1138" spans="5:22" s="13" customFormat="1" x14ac:dyDescent="0.2">
      <c r="E1138" s="251"/>
      <c r="F1138"/>
      <c r="G1138"/>
      <c r="H1138"/>
      <c r="I1138"/>
      <c r="J1138"/>
      <c r="K1138"/>
      <c r="L1138"/>
      <c r="M1138"/>
      <c r="N1138"/>
      <c r="O1138"/>
      <c r="P1138"/>
      <c r="Q1138"/>
      <c r="R1138"/>
      <c r="S1138"/>
      <c r="T1138"/>
      <c r="U1138"/>
      <c r="V1138"/>
    </row>
    <row r="1139" spans="5:22" s="13" customFormat="1" x14ac:dyDescent="0.2">
      <c r="E1139" s="251"/>
      <c r="F1139"/>
      <c r="G1139"/>
      <c r="H1139"/>
      <c r="I1139"/>
      <c r="J1139"/>
      <c r="K1139"/>
      <c r="L1139"/>
      <c r="M1139"/>
      <c r="N1139"/>
      <c r="O1139"/>
      <c r="P1139"/>
      <c r="Q1139"/>
      <c r="R1139"/>
      <c r="S1139"/>
      <c r="T1139"/>
      <c r="U1139"/>
      <c r="V1139"/>
    </row>
    <row r="1140" spans="5:22" s="13" customFormat="1" x14ac:dyDescent="0.2">
      <c r="E1140" s="251"/>
      <c r="F1140"/>
      <c r="G1140"/>
      <c r="H1140"/>
      <c r="I1140"/>
      <c r="J1140"/>
      <c r="K1140"/>
      <c r="L1140"/>
      <c r="M1140"/>
      <c r="N1140"/>
      <c r="O1140"/>
      <c r="P1140"/>
      <c r="Q1140"/>
      <c r="R1140"/>
      <c r="S1140"/>
      <c r="T1140"/>
      <c r="U1140"/>
      <c r="V1140"/>
    </row>
    <row r="1141" spans="5:22" s="13" customFormat="1" x14ac:dyDescent="0.2">
      <c r="E1141" s="251"/>
      <c r="F1141"/>
      <c r="G1141"/>
      <c r="H1141"/>
      <c r="I1141"/>
      <c r="J1141"/>
      <c r="K1141"/>
      <c r="L1141"/>
      <c r="M1141"/>
      <c r="N1141"/>
      <c r="O1141"/>
      <c r="P1141"/>
      <c r="Q1141"/>
      <c r="R1141"/>
      <c r="S1141"/>
      <c r="T1141"/>
      <c r="U1141"/>
      <c r="V1141"/>
    </row>
    <row r="1142" spans="5:22" s="13" customFormat="1" x14ac:dyDescent="0.2">
      <c r="E1142" s="251"/>
      <c r="F1142"/>
      <c r="G1142"/>
      <c r="H1142"/>
      <c r="I1142"/>
      <c r="J1142"/>
      <c r="K1142"/>
      <c r="L1142"/>
      <c r="M1142"/>
      <c r="N1142"/>
      <c r="O1142"/>
      <c r="P1142"/>
      <c r="Q1142"/>
      <c r="R1142"/>
      <c r="S1142"/>
      <c r="T1142"/>
      <c r="U1142"/>
      <c r="V1142"/>
    </row>
    <row r="1143" spans="5:22" s="13" customFormat="1" x14ac:dyDescent="0.2">
      <c r="E1143" s="251"/>
      <c r="F1143"/>
      <c r="G1143"/>
      <c r="H1143"/>
      <c r="I1143"/>
      <c r="J1143"/>
      <c r="K1143"/>
      <c r="L1143"/>
      <c r="M1143"/>
      <c r="N1143"/>
      <c r="O1143"/>
      <c r="P1143"/>
      <c r="Q1143"/>
      <c r="R1143"/>
      <c r="S1143"/>
      <c r="T1143"/>
      <c r="U1143"/>
      <c r="V1143"/>
    </row>
    <row r="1144" spans="5:22" s="13" customFormat="1" x14ac:dyDescent="0.2">
      <c r="E1144" s="251"/>
      <c r="F1144"/>
      <c r="G1144"/>
      <c r="H1144"/>
      <c r="I1144"/>
      <c r="J1144"/>
      <c r="K1144"/>
      <c r="L1144"/>
      <c r="M1144"/>
      <c r="N1144"/>
      <c r="O1144"/>
      <c r="P1144"/>
      <c r="Q1144"/>
      <c r="R1144"/>
      <c r="S1144"/>
      <c r="T1144"/>
      <c r="U1144"/>
      <c r="V1144"/>
    </row>
    <row r="1145" spans="5:22" s="13" customFormat="1" x14ac:dyDescent="0.2">
      <c r="E1145" s="251"/>
      <c r="F1145"/>
      <c r="G1145"/>
      <c r="H1145"/>
      <c r="I1145"/>
      <c r="J1145"/>
      <c r="K1145"/>
      <c r="L1145"/>
      <c r="M1145"/>
      <c r="N1145"/>
      <c r="O1145"/>
      <c r="P1145"/>
      <c r="Q1145"/>
      <c r="R1145"/>
      <c r="S1145"/>
      <c r="T1145"/>
      <c r="U1145"/>
      <c r="V1145"/>
    </row>
    <row r="1146" spans="5:22" s="13" customFormat="1" x14ac:dyDescent="0.2">
      <c r="E1146" s="251"/>
      <c r="F1146"/>
      <c r="G1146"/>
      <c r="H1146"/>
      <c r="I1146"/>
      <c r="J1146"/>
      <c r="K1146"/>
      <c r="L1146"/>
      <c r="M1146"/>
      <c r="N1146"/>
      <c r="O1146"/>
      <c r="P1146"/>
      <c r="Q1146"/>
      <c r="R1146"/>
      <c r="S1146"/>
      <c r="T1146"/>
      <c r="U1146"/>
      <c r="V1146"/>
    </row>
    <row r="1147" spans="5:22" s="13" customFormat="1" x14ac:dyDescent="0.2">
      <c r="E1147" s="251"/>
      <c r="F1147"/>
      <c r="G1147"/>
      <c r="H1147"/>
      <c r="I1147"/>
      <c r="J1147"/>
      <c r="K1147"/>
      <c r="L1147"/>
      <c r="M1147"/>
      <c r="N1147"/>
      <c r="O1147"/>
      <c r="P1147"/>
      <c r="Q1147"/>
      <c r="R1147"/>
      <c r="S1147"/>
      <c r="T1147"/>
      <c r="U1147"/>
      <c r="V1147"/>
    </row>
    <row r="1148" spans="5:22" s="13" customFormat="1" x14ac:dyDescent="0.2">
      <c r="E1148" s="251"/>
      <c r="F1148"/>
      <c r="G1148"/>
      <c r="H1148"/>
      <c r="I1148"/>
      <c r="J1148"/>
      <c r="K1148"/>
      <c r="L1148"/>
      <c r="M1148"/>
      <c r="N1148"/>
      <c r="O1148"/>
      <c r="P1148"/>
      <c r="Q1148"/>
      <c r="R1148"/>
      <c r="S1148"/>
      <c r="T1148"/>
      <c r="U1148"/>
      <c r="V1148"/>
    </row>
    <row r="1149" spans="5:22" s="13" customFormat="1" x14ac:dyDescent="0.2">
      <c r="E1149" s="251"/>
      <c r="F1149"/>
      <c r="G1149"/>
      <c r="H1149"/>
      <c r="I1149"/>
      <c r="J1149"/>
      <c r="K1149"/>
      <c r="L1149"/>
      <c r="M1149"/>
      <c r="N1149"/>
      <c r="O1149"/>
      <c r="P1149"/>
      <c r="Q1149"/>
      <c r="R1149"/>
      <c r="S1149"/>
      <c r="T1149"/>
      <c r="U1149"/>
      <c r="V1149"/>
    </row>
    <row r="1150" spans="5:22" s="13" customFormat="1" x14ac:dyDescent="0.2">
      <c r="E1150" s="251"/>
      <c r="F1150"/>
      <c r="G1150"/>
      <c r="H1150"/>
      <c r="I1150"/>
      <c r="J1150"/>
      <c r="K1150"/>
      <c r="L1150"/>
      <c r="M1150"/>
      <c r="N1150"/>
      <c r="O1150"/>
      <c r="P1150"/>
      <c r="Q1150"/>
      <c r="R1150"/>
      <c r="S1150"/>
      <c r="T1150"/>
      <c r="U1150"/>
      <c r="V1150"/>
    </row>
    <row r="1151" spans="5:22" s="13" customFormat="1" x14ac:dyDescent="0.2">
      <c r="E1151" s="251"/>
      <c r="F1151"/>
      <c r="G1151"/>
      <c r="H1151"/>
      <c r="I1151"/>
      <c r="J1151"/>
      <c r="K1151"/>
      <c r="L1151"/>
      <c r="M1151"/>
      <c r="N1151"/>
      <c r="O1151"/>
      <c r="P1151"/>
      <c r="Q1151"/>
      <c r="R1151"/>
      <c r="S1151"/>
      <c r="T1151"/>
      <c r="U1151"/>
      <c r="V1151"/>
    </row>
    <row r="1152" spans="5:22" s="13" customFormat="1" x14ac:dyDescent="0.2">
      <c r="E1152" s="251"/>
      <c r="F1152"/>
      <c r="G1152"/>
      <c r="H1152"/>
      <c r="I1152"/>
      <c r="J1152"/>
      <c r="K1152"/>
      <c r="L1152"/>
      <c r="M1152"/>
      <c r="N1152"/>
      <c r="O1152"/>
      <c r="P1152"/>
      <c r="Q1152"/>
      <c r="R1152"/>
      <c r="S1152"/>
      <c r="T1152"/>
      <c r="U1152"/>
      <c r="V1152"/>
    </row>
    <row r="1153" spans="5:22" s="13" customFormat="1" x14ac:dyDescent="0.2">
      <c r="E1153" s="251"/>
      <c r="F1153"/>
      <c r="G1153"/>
      <c r="H1153"/>
      <c r="I1153"/>
      <c r="J1153"/>
      <c r="K1153"/>
      <c r="L1153"/>
      <c r="M1153"/>
      <c r="N1153"/>
      <c r="O1153"/>
      <c r="P1153"/>
      <c r="Q1153"/>
      <c r="R1153"/>
      <c r="S1153"/>
      <c r="T1153"/>
      <c r="U1153"/>
      <c r="V1153"/>
    </row>
    <row r="1154" spans="5:22" s="13" customFormat="1" x14ac:dyDescent="0.2">
      <c r="E1154" s="251"/>
      <c r="F1154"/>
      <c r="G1154"/>
      <c r="H1154"/>
      <c r="I1154"/>
      <c r="J1154"/>
      <c r="K1154"/>
      <c r="L1154"/>
      <c r="M1154"/>
      <c r="N1154"/>
      <c r="O1154"/>
      <c r="P1154"/>
      <c r="Q1154"/>
      <c r="R1154"/>
      <c r="S1154"/>
      <c r="T1154"/>
      <c r="U1154"/>
      <c r="V1154"/>
    </row>
    <row r="1155" spans="5:22" s="13" customFormat="1" x14ac:dyDescent="0.2">
      <c r="E1155" s="251"/>
      <c r="F1155"/>
      <c r="G1155"/>
      <c r="H1155"/>
      <c r="I1155"/>
      <c r="J1155"/>
      <c r="K1155"/>
      <c r="L1155"/>
      <c r="M1155"/>
      <c r="N1155"/>
      <c r="O1155"/>
      <c r="P1155"/>
      <c r="Q1155"/>
      <c r="R1155"/>
      <c r="S1155"/>
      <c r="T1155"/>
      <c r="U1155"/>
      <c r="V1155"/>
    </row>
    <row r="1156" spans="5:22" s="13" customFormat="1" x14ac:dyDescent="0.2">
      <c r="E1156" s="251"/>
      <c r="F1156"/>
      <c r="G1156"/>
      <c r="H1156"/>
      <c r="I1156"/>
      <c r="J1156"/>
      <c r="K1156"/>
      <c r="L1156"/>
      <c r="M1156"/>
      <c r="N1156"/>
      <c r="O1156"/>
      <c r="P1156"/>
      <c r="Q1156"/>
      <c r="R1156"/>
      <c r="S1156"/>
      <c r="T1156"/>
      <c r="U1156"/>
      <c r="V1156"/>
    </row>
    <row r="1157" spans="5:22" s="13" customFormat="1" x14ac:dyDescent="0.2">
      <c r="E1157" s="251"/>
      <c r="F1157"/>
      <c r="G1157"/>
      <c r="H1157"/>
      <c r="I1157"/>
      <c r="J1157"/>
      <c r="K1157"/>
      <c r="L1157"/>
      <c r="M1157"/>
      <c r="N1157"/>
      <c r="O1157"/>
      <c r="P1157"/>
      <c r="Q1157"/>
      <c r="R1157"/>
      <c r="S1157"/>
      <c r="T1157"/>
      <c r="U1157"/>
      <c r="V1157"/>
    </row>
    <row r="1158" spans="5:22" s="13" customFormat="1" x14ac:dyDescent="0.2">
      <c r="E1158" s="251"/>
      <c r="F1158"/>
      <c r="G1158"/>
      <c r="H1158"/>
      <c r="I1158"/>
      <c r="J1158"/>
      <c r="K1158"/>
      <c r="L1158"/>
      <c r="M1158"/>
      <c r="N1158"/>
      <c r="O1158"/>
      <c r="P1158"/>
      <c r="Q1158"/>
      <c r="R1158"/>
      <c r="S1158"/>
      <c r="T1158"/>
      <c r="U1158"/>
      <c r="V1158"/>
    </row>
    <row r="1159" spans="5:22" s="13" customFormat="1" x14ac:dyDescent="0.2">
      <c r="E1159" s="251"/>
      <c r="F1159"/>
      <c r="G1159"/>
      <c r="H1159"/>
      <c r="I1159"/>
      <c r="J1159"/>
      <c r="K1159"/>
      <c r="L1159"/>
      <c r="M1159"/>
      <c r="N1159"/>
      <c r="O1159"/>
      <c r="P1159"/>
      <c r="Q1159"/>
      <c r="R1159"/>
      <c r="S1159"/>
      <c r="T1159"/>
      <c r="U1159"/>
      <c r="V1159"/>
    </row>
    <row r="1160" spans="5:22" s="13" customFormat="1" x14ac:dyDescent="0.2">
      <c r="E1160" s="251"/>
      <c r="F1160"/>
      <c r="G1160"/>
      <c r="H1160"/>
      <c r="I1160"/>
      <c r="J1160"/>
      <c r="K1160"/>
      <c r="L1160"/>
      <c r="M1160"/>
      <c r="N1160"/>
      <c r="O1160"/>
      <c r="P1160"/>
      <c r="Q1160"/>
      <c r="R1160"/>
      <c r="S1160"/>
      <c r="T1160"/>
      <c r="U1160"/>
      <c r="V1160"/>
    </row>
    <row r="1161" spans="5:22" s="13" customFormat="1" x14ac:dyDescent="0.2">
      <c r="E1161" s="251"/>
      <c r="F1161"/>
      <c r="G1161"/>
      <c r="H1161"/>
      <c r="I1161"/>
      <c r="J1161"/>
      <c r="K1161"/>
      <c r="L1161"/>
      <c r="M1161"/>
      <c r="N1161"/>
      <c r="O1161"/>
      <c r="P1161"/>
      <c r="Q1161"/>
      <c r="R1161"/>
      <c r="S1161"/>
      <c r="T1161"/>
      <c r="U1161"/>
      <c r="V1161"/>
    </row>
    <row r="1162" spans="5:22" s="13" customFormat="1" x14ac:dyDescent="0.2">
      <c r="E1162" s="251"/>
      <c r="F1162"/>
      <c r="G1162"/>
      <c r="H1162"/>
      <c r="I1162"/>
      <c r="J1162"/>
      <c r="K1162"/>
      <c r="L1162"/>
      <c r="M1162"/>
      <c r="N1162"/>
      <c r="O1162"/>
      <c r="P1162"/>
      <c r="Q1162"/>
      <c r="R1162"/>
      <c r="S1162"/>
      <c r="T1162"/>
      <c r="U1162"/>
      <c r="V1162"/>
    </row>
    <row r="1163" spans="5:22" s="13" customFormat="1" x14ac:dyDescent="0.2">
      <c r="E1163" s="251"/>
      <c r="F1163"/>
      <c r="G1163"/>
      <c r="H1163"/>
      <c r="I1163"/>
      <c r="J1163"/>
      <c r="K1163"/>
      <c r="L1163"/>
      <c r="M1163"/>
      <c r="N1163"/>
      <c r="O1163"/>
      <c r="P1163"/>
      <c r="Q1163"/>
      <c r="R1163"/>
      <c r="S1163"/>
      <c r="T1163"/>
      <c r="U1163"/>
      <c r="V1163"/>
    </row>
    <row r="1164" spans="5:22" s="13" customFormat="1" x14ac:dyDescent="0.2">
      <c r="E1164" s="251"/>
      <c r="F1164"/>
      <c r="G1164"/>
      <c r="H1164"/>
      <c r="I1164"/>
      <c r="J1164"/>
      <c r="K1164"/>
      <c r="L1164"/>
      <c r="M1164"/>
      <c r="N1164"/>
      <c r="O1164"/>
      <c r="P1164"/>
      <c r="Q1164"/>
      <c r="R1164"/>
      <c r="S1164"/>
      <c r="T1164"/>
      <c r="U1164"/>
      <c r="V1164"/>
    </row>
    <row r="1165" spans="5:22" s="13" customFormat="1" x14ac:dyDescent="0.2">
      <c r="E1165" s="251"/>
      <c r="F1165"/>
      <c r="G1165"/>
      <c r="H1165"/>
      <c r="I1165"/>
      <c r="J1165"/>
      <c r="K1165"/>
      <c r="L1165"/>
      <c r="M1165"/>
      <c r="N1165"/>
      <c r="O1165"/>
      <c r="P1165"/>
      <c r="Q1165"/>
      <c r="R1165"/>
      <c r="S1165"/>
      <c r="T1165"/>
      <c r="U1165"/>
      <c r="V1165"/>
    </row>
    <row r="1166" spans="5:22" s="13" customFormat="1" x14ac:dyDescent="0.2">
      <c r="E1166" s="251"/>
      <c r="F1166"/>
      <c r="G1166"/>
      <c r="H1166"/>
      <c r="I1166"/>
      <c r="J1166"/>
      <c r="K1166"/>
      <c r="L1166"/>
      <c r="M1166"/>
      <c r="N1166"/>
      <c r="O1166"/>
      <c r="P1166"/>
      <c r="Q1166"/>
      <c r="R1166"/>
      <c r="S1166"/>
      <c r="T1166"/>
      <c r="U1166"/>
      <c r="V1166"/>
    </row>
    <row r="1167" spans="5:22" s="13" customFormat="1" x14ac:dyDescent="0.2">
      <c r="E1167" s="251"/>
      <c r="F1167"/>
      <c r="G1167"/>
      <c r="H1167"/>
      <c r="I1167"/>
      <c r="J1167"/>
      <c r="K1167"/>
      <c r="L1167"/>
      <c r="M1167"/>
      <c r="N1167"/>
      <c r="O1167"/>
      <c r="P1167"/>
      <c r="Q1167"/>
      <c r="R1167"/>
      <c r="S1167"/>
      <c r="T1167"/>
      <c r="U1167"/>
      <c r="V1167"/>
    </row>
    <row r="1168" spans="5:22" s="13" customFormat="1" x14ac:dyDescent="0.2">
      <c r="E1168" s="251"/>
      <c r="F1168"/>
      <c r="G1168"/>
      <c r="H1168"/>
      <c r="I1168"/>
      <c r="J1168"/>
      <c r="K1168"/>
      <c r="L1168"/>
      <c r="M1168"/>
      <c r="N1168"/>
      <c r="O1168"/>
      <c r="P1168"/>
      <c r="Q1168"/>
      <c r="R1168"/>
      <c r="S1168"/>
      <c r="T1168"/>
      <c r="U1168"/>
      <c r="V1168"/>
    </row>
    <row r="1169" spans="5:22" s="13" customFormat="1" x14ac:dyDescent="0.2">
      <c r="E1169" s="251"/>
      <c r="F1169"/>
      <c r="G1169"/>
      <c r="H1169"/>
      <c r="I1169"/>
      <c r="J1169"/>
      <c r="K1169"/>
      <c r="L1169"/>
      <c r="M1169"/>
      <c r="N1169"/>
      <c r="O1169"/>
      <c r="P1169"/>
      <c r="Q1169"/>
      <c r="R1169"/>
      <c r="S1169"/>
      <c r="T1169"/>
      <c r="U1169"/>
      <c r="V1169"/>
    </row>
    <row r="1170" spans="5:22" s="13" customFormat="1" x14ac:dyDescent="0.2">
      <c r="E1170" s="251"/>
      <c r="F1170"/>
      <c r="G1170"/>
      <c r="H1170"/>
      <c r="I1170"/>
      <c r="J1170"/>
      <c r="K1170"/>
      <c r="L1170"/>
      <c r="M1170"/>
      <c r="N1170"/>
      <c r="O1170"/>
      <c r="P1170"/>
      <c r="Q1170"/>
      <c r="R1170"/>
      <c r="S1170"/>
      <c r="T1170"/>
      <c r="U1170"/>
      <c r="V1170"/>
    </row>
    <row r="1171" spans="5:22" s="13" customFormat="1" x14ac:dyDescent="0.2">
      <c r="E1171" s="251"/>
      <c r="F1171"/>
      <c r="G1171"/>
      <c r="H1171"/>
      <c r="I1171"/>
      <c r="J1171"/>
      <c r="K1171"/>
      <c r="L1171"/>
      <c r="M1171"/>
      <c r="N1171"/>
      <c r="O1171"/>
      <c r="P1171"/>
      <c r="Q1171"/>
      <c r="R1171"/>
      <c r="S1171"/>
      <c r="T1171"/>
      <c r="U1171"/>
      <c r="V1171"/>
    </row>
    <row r="1172" spans="5:22" s="13" customFormat="1" x14ac:dyDescent="0.2">
      <c r="E1172" s="251"/>
      <c r="F1172"/>
      <c r="G1172"/>
      <c r="H1172"/>
      <c r="I1172"/>
      <c r="J1172"/>
      <c r="K1172"/>
      <c r="L1172"/>
      <c r="M1172"/>
      <c r="N1172"/>
      <c r="O1172"/>
      <c r="P1172"/>
      <c r="Q1172"/>
      <c r="R1172"/>
      <c r="S1172"/>
      <c r="T1172"/>
      <c r="U1172"/>
      <c r="V1172"/>
    </row>
    <row r="1173" spans="5:22" s="13" customFormat="1" x14ac:dyDescent="0.2">
      <c r="E1173" s="251"/>
      <c r="F1173"/>
      <c r="G1173"/>
      <c r="H1173"/>
      <c r="I1173"/>
      <c r="J1173"/>
      <c r="K1173"/>
      <c r="L1173"/>
      <c r="M1173"/>
      <c r="N1173"/>
      <c r="O1173"/>
      <c r="P1173"/>
      <c r="Q1173"/>
      <c r="R1173"/>
      <c r="S1173"/>
      <c r="T1173"/>
      <c r="U1173"/>
      <c r="V1173"/>
    </row>
    <row r="1174" spans="5:22" s="13" customFormat="1" x14ac:dyDescent="0.2">
      <c r="E1174" s="251"/>
      <c r="F1174"/>
      <c r="G1174"/>
      <c r="H1174"/>
      <c r="I1174"/>
      <c r="J1174"/>
      <c r="K1174"/>
      <c r="L1174"/>
      <c r="M1174"/>
      <c r="N1174"/>
      <c r="O1174"/>
      <c r="P1174"/>
      <c r="Q1174"/>
      <c r="R1174"/>
      <c r="S1174"/>
      <c r="T1174"/>
      <c r="U1174"/>
      <c r="V1174"/>
    </row>
    <row r="1175" spans="5:22" s="13" customFormat="1" x14ac:dyDescent="0.2">
      <c r="E1175" s="251"/>
      <c r="F1175"/>
      <c r="G1175"/>
      <c r="H1175"/>
      <c r="I1175"/>
      <c r="J1175"/>
      <c r="K1175"/>
      <c r="L1175"/>
      <c r="M1175"/>
      <c r="N1175"/>
      <c r="O1175"/>
      <c r="P1175"/>
      <c r="Q1175"/>
      <c r="R1175"/>
      <c r="S1175"/>
      <c r="T1175"/>
      <c r="U1175"/>
      <c r="V1175"/>
    </row>
    <row r="1176" spans="5:22" s="13" customFormat="1" x14ac:dyDescent="0.2">
      <c r="E1176" s="251"/>
      <c r="F1176"/>
      <c r="G1176"/>
      <c r="H1176"/>
      <c r="I1176"/>
      <c r="J1176"/>
      <c r="K1176"/>
      <c r="L1176"/>
      <c r="M1176"/>
      <c r="N1176"/>
      <c r="O1176"/>
      <c r="P1176"/>
      <c r="Q1176"/>
      <c r="R1176"/>
      <c r="S1176"/>
      <c r="T1176"/>
      <c r="U1176"/>
      <c r="V1176"/>
    </row>
    <row r="1177" spans="5:22" s="13" customFormat="1" x14ac:dyDescent="0.2">
      <c r="E1177" s="251"/>
      <c r="F1177"/>
      <c r="G1177"/>
      <c r="H1177"/>
      <c r="I1177"/>
      <c r="J1177"/>
      <c r="K1177"/>
      <c r="L1177"/>
      <c r="M1177"/>
      <c r="N1177"/>
      <c r="O1177"/>
      <c r="P1177"/>
      <c r="Q1177"/>
      <c r="R1177"/>
      <c r="S1177"/>
      <c r="T1177"/>
      <c r="U1177"/>
      <c r="V1177"/>
    </row>
    <row r="1178" spans="5:22" s="13" customFormat="1" x14ac:dyDescent="0.2">
      <c r="E1178" s="251"/>
      <c r="F1178"/>
      <c r="G1178"/>
      <c r="H1178"/>
      <c r="I1178"/>
      <c r="J1178"/>
      <c r="K1178"/>
      <c r="L1178"/>
      <c r="M1178"/>
      <c r="N1178"/>
      <c r="O1178"/>
      <c r="P1178"/>
      <c r="Q1178"/>
      <c r="R1178"/>
      <c r="S1178"/>
      <c r="T1178"/>
      <c r="U1178"/>
      <c r="V1178"/>
    </row>
    <row r="1179" spans="5:22" s="13" customFormat="1" x14ac:dyDescent="0.2">
      <c r="E1179" s="251"/>
      <c r="F1179"/>
      <c r="G1179"/>
      <c r="H1179"/>
      <c r="I1179"/>
      <c r="J1179"/>
      <c r="K1179"/>
      <c r="L1179"/>
      <c r="M1179"/>
      <c r="N1179"/>
      <c r="O1179"/>
      <c r="P1179"/>
      <c r="Q1179"/>
      <c r="R1179"/>
      <c r="S1179"/>
      <c r="T1179"/>
      <c r="U1179"/>
      <c r="V1179"/>
    </row>
    <row r="1180" spans="5:22" s="13" customFormat="1" x14ac:dyDescent="0.2">
      <c r="E1180" s="251"/>
      <c r="F1180"/>
      <c r="G1180"/>
      <c r="H1180"/>
      <c r="I1180"/>
      <c r="J1180"/>
      <c r="K1180"/>
      <c r="L1180"/>
      <c r="M1180"/>
      <c r="N1180"/>
      <c r="O1180"/>
      <c r="P1180"/>
      <c r="Q1180"/>
      <c r="R1180"/>
      <c r="S1180"/>
      <c r="T1180"/>
      <c r="U1180"/>
      <c r="V1180"/>
    </row>
    <row r="1181" spans="5:22" s="13" customFormat="1" x14ac:dyDescent="0.2">
      <c r="E1181" s="251"/>
      <c r="F1181"/>
      <c r="G1181"/>
      <c r="H1181"/>
      <c r="I1181"/>
      <c r="J1181"/>
      <c r="K1181"/>
      <c r="L1181"/>
      <c r="M1181"/>
      <c r="N1181"/>
      <c r="O1181"/>
      <c r="P1181"/>
      <c r="Q1181"/>
      <c r="R1181"/>
      <c r="S1181"/>
      <c r="T1181"/>
      <c r="U1181"/>
      <c r="V1181"/>
    </row>
    <row r="1182" spans="5:22" s="13" customFormat="1" x14ac:dyDescent="0.2">
      <c r="E1182" s="251"/>
      <c r="F1182"/>
      <c r="G1182"/>
      <c r="H1182"/>
      <c r="I1182"/>
      <c r="J1182"/>
      <c r="K1182"/>
      <c r="L1182"/>
      <c r="M1182"/>
      <c r="N1182"/>
      <c r="O1182"/>
      <c r="P1182"/>
      <c r="Q1182"/>
      <c r="R1182"/>
      <c r="S1182"/>
      <c r="T1182"/>
      <c r="U1182"/>
      <c r="V1182"/>
    </row>
    <row r="1183" spans="5:22" s="13" customFormat="1" x14ac:dyDescent="0.2">
      <c r="E1183" s="251"/>
      <c r="F1183"/>
      <c r="G1183"/>
      <c r="H1183"/>
      <c r="I1183"/>
      <c r="J1183"/>
      <c r="K1183"/>
      <c r="L1183"/>
      <c r="M1183"/>
      <c r="N1183"/>
      <c r="O1183"/>
      <c r="P1183"/>
      <c r="Q1183"/>
      <c r="R1183"/>
      <c r="S1183"/>
      <c r="T1183"/>
      <c r="U1183"/>
      <c r="V1183"/>
    </row>
    <row r="1184" spans="5:22" s="13" customFormat="1" x14ac:dyDescent="0.2">
      <c r="E1184" s="251"/>
      <c r="F1184"/>
      <c r="G1184"/>
      <c r="H1184"/>
      <c r="I1184"/>
      <c r="J1184"/>
      <c r="K1184"/>
      <c r="L1184"/>
      <c r="M1184"/>
      <c r="N1184"/>
      <c r="O1184"/>
      <c r="P1184"/>
      <c r="Q1184"/>
      <c r="R1184"/>
      <c r="S1184"/>
      <c r="T1184"/>
      <c r="U1184"/>
      <c r="V1184"/>
    </row>
    <row r="1185" spans="5:22" s="13" customFormat="1" x14ac:dyDescent="0.2">
      <c r="E1185" s="251"/>
      <c r="F1185"/>
      <c r="G1185"/>
      <c r="H1185"/>
      <c r="I1185"/>
      <c r="J1185"/>
      <c r="K1185"/>
      <c r="L1185"/>
      <c r="M1185"/>
      <c r="N1185"/>
      <c r="O1185"/>
      <c r="P1185"/>
      <c r="Q1185"/>
      <c r="R1185"/>
      <c r="S1185"/>
      <c r="T1185"/>
      <c r="U1185"/>
      <c r="V1185"/>
    </row>
    <row r="1186" spans="5:22" s="13" customFormat="1" x14ac:dyDescent="0.2">
      <c r="E1186" s="251"/>
      <c r="F1186"/>
      <c r="G1186"/>
      <c r="H1186"/>
      <c r="I1186"/>
      <c r="J1186"/>
      <c r="K1186"/>
      <c r="L1186"/>
      <c r="M1186"/>
      <c r="N1186"/>
      <c r="O1186"/>
      <c r="P1186"/>
      <c r="Q1186"/>
      <c r="R1186"/>
      <c r="S1186"/>
      <c r="T1186"/>
      <c r="U1186"/>
      <c r="V1186"/>
    </row>
    <row r="1187" spans="5:22" s="13" customFormat="1" x14ac:dyDescent="0.2">
      <c r="E1187" s="251"/>
      <c r="F1187"/>
      <c r="G1187"/>
      <c r="H1187"/>
      <c r="I1187"/>
      <c r="J1187"/>
      <c r="K1187"/>
      <c r="L1187"/>
      <c r="M1187"/>
      <c r="N1187"/>
      <c r="O1187"/>
      <c r="P1187"/>
      <c r="Q1187"/>
      <c r="R1187"/>
      <c r="S1187"/>
      <c r="T1187"/>
      <c r="U1187"/>
      <c r="V1187"/>
    </row>
    <row r="1188" spans="5:22" s="13" customFormat="1" x14ac:dyDescent="0.2">
      <c r="E1188" s="251"/>
      <c r="F1188"/>
      <c r="G1188"/>
      <c r="H1188"/>
      <c r="I1188"/>
      <c r="J1188"/>
      <c r="K1188"/>
      <c r="L1188"/>
      <c r="M1188"/>
      <c r="N1188"/>
      <c r="O1188"/>
      <c r="P1188"/>
      <c r="Q1188"/>
      <c r="R1188"/>
      <c r="S1188"/>
      <c r="T1188"/>
      <c r="U1188"/>
      <c r="V1188"/>
    </row>
    <row r="1189" spans="5:22" s="13" customFormat="1" x14ac:dyDescent="0.2">
      <c r="E1189" s="251"/>
      <c r="F1189"/>
      <c r="G1189"/>
      <c r="H1189"/>
      <c r="I1189"/>
      <c r="J1189"/>
      <c r="K1189"/>
      <c r="L1189"/>
      <c r="M1189"/>
      <c r="N1189"/>
      <c r="O1189"/>
      <c r="P1189"/>
      <c r="Q1189"/>
      <c r="R1189"/>
      <c r="S1189"/>
      <c r="T1189"/>
      <c r="U1189"/>
      <c r="V1189"/>
    </row>
    <row r="1190" spans="5:22" s="13" customFormat="1" x14ac:dyDescent="0.2">
      <c r="E1190" s="251"/>
      <c r="F1190"/>
      <c r="G1190"/>
      <c r="H1190"/>
      <c r="I1190"/>
      <c r="J1190"/>
      <c r="K1190"/>
      <c r="L1190"/>
      <c r="M1190"/>
      <c r="N1190"/>
      <c r="O1190"/>
      <c r="P1190"/>
      <c r="Q1190"/>
      <c r="R1190"/>
      <c r="S1190"/>
      <c r="T1190"/>
      <c r="U1190"/>
      <c r="V1190"/>
    </row>
    <row r="1191" spans="5:22" s="13" customFormat="1" x14ac:dyDescent="0.2">
      <c r="E1191" s="251"/>
      <c r="F1191"/>
      <c r="G1191"/>
      <c r="H1191"/>
      <c r="I1191"/>
      <c r="J1191"/>
      <c r="K1191"/>
      <c r="L1191"/>
      <c r="M1191"/>
      <c r="N1191"/>
      <c r="O1191"/>
      <c r="P1191"/>
      <c r="Q1191"/>
      <c r="R1191"/>
      <c r="S1191"/>
      <c r="T1191"/>
      <c r="U1191"/>
      <c r="V1191"/>
    </row>
    <row r="1192" spans="5:22" s="13" customFormat="1" x14ac:dyDescent="0.2">
      <c r="E1192" s="251"/>
      <c r="F1192"/>
      <c r="G1192"/>
      <c r="H1192"/>
      <c r="I1192"/>
      <c r="J1192"/>
      <c r="K1192"/>
      <c r="L1192"/>
      <c r="M1192"/>
      <c r="N1192"/>
      <c r="O1192"/>
      <c r="P1192"/>
      <c r="Q1192"/>
      <c r="R1192"/>
      <c r="S1192"/>
      <c r="T1192"/>
      <c r="U1192"/>
      <c r="V1192"/>
    </row>
    <row r="1193" spans="5:22" s="13" customFormat="1" x14ac:dyDescent="0.2">
      <c r="E1193" s="251"/>
      <c r="F1193"/>
      <c r="G1193"/>
      <c r="H1193"/>
      <c r="I1193"/>
      <c r="J1193"/>
      <c r="K1193"/>
      <c r="L1193"/>
      <c r="M1193"/>
      <c r="N1193"/>
      <c r="O1193"/>
      <c r="P1193"/>
      <c r="Q1193"/>
      <c r="R1193"/>
      <c r="S1193"/>
      <c r="T1193"/>
      <c r="U1193"/>
      <c r="V1193"/>
    </row>
    <row r="1194" spans="5:22" s="13" customFormat="1" x14ac:dyDescent="0.2">
      <c r="E1194" s="251"/>
      <c r="F1194"/>
      <c r="G1194"/>
      <c r="H1194"/>
      <c r="I1194"/>
      <c r="J1194"/>
      <c r="K1194"/>
      <c r="L1194"/>
      <c r="M1194"/>
      <c r="N1194"/>
      <c r="O1194"/>
      <c r="P1194"/>
      <c r="Q1194"/>
      <c r="R1194"/>
      <c r="S1194"/>
      <c r="T1194"/>
      <c r="U1194"/>
      <c r="V1194"/>
    </row>
    <row r="1195" spans="5:22" s="13" customFormat="1" x14ac:dyDescent="0.2">
      <c r="E1195" s="251"/>
      <c r="F1195"/>
      <c r="G1195"/>
      <c r="H1195"/>
      <c r="I1195"/>
      <c r="J1195"/>
      <c r="K1195"/>
      <c r="L1195"/>
      <c r="M1195"/>
      <c r="N1195"/>
      <c r="O1195"/>
      <c r="P1195"/>
      <c r="Q1195"/>
      <c r="R1195"/>
      <c r="S1195"/>
      <c r="T1195"/>
      <c r="U1195"/>
      <c r="V1195"/>
    </row>
    <row r="1196" spans="5:22" s="13" customFormat="1" x14ac:dyDescent="0.2">
      <c r="E1196" s="251"/>
      <c r="F1196"/>
      <c r="G1196"/>
      <c r="H1196"/>
      <c r="I1196"/>
      <c r="J1196"/>
      <c r="K1196"/>
      <c r="L1196"/>
      <c r="M1196"/>
      <c r="N1196"/>
      <c r="O1196"/>
      <c r="P1196"/>
      <c r="Q1196"/>
      <c r="R1196"/>
      <c r="S1196"/>
      <c r="T1196"/>
      <c r="U1196"/>
      <c r="V1196"/>
    </row>
    <row r="1197" spans="5:22" s="13" customFormat="1" x14ac:dyDescent="0.2">
      <c r="E1197" s="251"/>
      <c r="F1197"/>
      <c r="G1197"/>
      <c r="H1197"/>
      <c r="I1197"/>
      <c r="J1197"/>
      <c r="K1197"/>
      <c r="L1197"/>
      <c r="M1197"/>
      <c r="N1197"/>
      <c r="O1197"/>
      <c r="P1197"/>
      <c r="Q1197"/>
      <c r="R1197"/>
      <c r="S1197"/>
      <c r="T1197"/>
      <c r="U1197"/>
      <c r="V1197"/>
    </row>
    <row r="1198" spans="5:22" s="13" customFormat="1" x14ac:dyDescent="0.2">
      <c r="E1198" s="251"/>
      <c r="F1198"/>
      <c r="G1198"/>
      <c r="H1198"/>
      <c r="I1198"/>
      <c r="J1198"/>
      <c r="K1198"/>
      <c r="L1198"/>
      <c r="M1198"/>
      <c r="N1198"/>
      <c r="O1198"/>
      <c r="P1198"/>
      <c r="Q1198"/>
      <c r="R1198"/>
      <c r="S1198"/>
      <c r="T1198"/>
      <c r="U1198"/>
      <c r="V1198"/>
    </row>
    <row r="1199" spans="5:22" s="13" customFormat="1" x14ac:dyDescent="0.2">
      <c r="E1199" s="251"/>
      <c r="F1199"/>
      <c r="G1199"/>
      <c r="H1199"/>
      <c r="I1199"/>
      <c r="J1199"/>
      <c r="K1199"/>
      <c r="L1199"/>
      <c r="M1199"/>
      <c r="N1199"/>
      <c r="O1199"/>
      <c r="P1199"/>
      <c r="Q1199"/>
      <c r="R1199"/>
      <c r="S1199"/>
      <c r="T1199"/>
      <c r="U1199"/>
      <c r="V1199"/>
    </row>
    <row r="1200" spans="5:22" s="13" customFormat="1" x14ac:dyDescent="0.2">
      <c r="E1200" s="251"/>
      <c r="F1200"/>
      <c r="G1200"/>
      <c r="H1200"/>
      <c r="I1200"/>
      <c r="J1200"/>
      <c r="K1200"/>
      <c r="L1200"/>
      <c r="M1200"/>
      <c r="N1200"/>
      <c r="O1200"/>
      <c r="P1200"/>
      <c r="Q1200"/>
      <c r="R1200"/>
      <c r="S1200"/>
      <c r="T1200"/>
      <c r="U1200"/>
      <c r="V1200"/>
    </row>
    <row r="1201" spans="5:22" s="13" customFormat="1" x14ac:dyDescent="0.2">
      <c r="E1201" s="251"/>
      <c r="F1201"/>
      <c r="G1201"/>
      <c r="H1201"/>
      <c r="I1201"/>
      <c r="J1201"/>
      <c r="K1201"/>
      <c r="L1201"/>
      <c r="M1201"/>
      <c r="N1201"/>
      <c r="O1201"/>
      <c r="P1201"/>
      <c r="Q1201"/>
      <c r="R1201"/>
      <c r="S1201"/>
      <c r="T1201"/>
      <c r="U1201"/>
      <c r="V1201"/>
    </row>
    <row r="1202" spans="5:22" s="13" customFormat="1" x14ac:dyDescent="0.2">
      <c r="E1202" s="251"/>
      <c r="F1202"/>
      <c r="G1202"/>
      <c r="H1202"/>
      <c r="I1202"/>
      <c r="J1202"/>
      <c r="K1202"/>
      <c r="L1202"/>
      <c r="M1202"/>
      <c r="N1202"/>
      <c r="O1202"/>
      <c r="P1202"/>
      <c r="Q1202"/>
      <c r="R1202"/>
      <c r="S1202"/>
      <c r="T1202"/>
      <c r="U1202"/>
      <c r="V1202"/>
    </row>
    <row r="1203" spans="5:22" s="13" customFormat="1" x14ac:dyDescent="0.2">
      <c r="E1203" s="251"/>
      <c r="F1203"/>
      <c r="G1203"/>
      <c r="H1203"/>
      <c r="I1203"/>
      <c r="J1203"/>
      <c r="K1203"/>
      <c r="L1203"/>
      <c r="M1203"/>
      <c r="N1203"/>
      <c r="O1203"/>
      <c r="P1203"/>
      <c r="Q1203"/>
      <c r="R1203"/>
      <c r="S1203"/>
      <c r="T1203"/>
      <c r="U1203"/>
      <c r="V1203"/>
    </row>
    <row r="1204" spans="5:22" s="13" customFormat="1" x14ac:dyDescent="0.2">
      <c r="E1204" s="251"/>
      <c r="F1204"/>
      <c r="G1204"/>
      <c r="H1204"/>
      <c r="I1204"/>
      <c r="J1204"/>
      <c r="K1204"/>
      <c r="L1204"/>
      <c r="M1204"/>
      <c r="N1204"/>
      <c r="O1204"/>
      <c r="P1204"/>
      <c r="Q1204"/>
      <c r="R1204"/>
      <c r="S1204"/>
      <c r="T1204"/>
      <c r="U1204"/>
      <c r="V1204"/>
    </row>
    <row r="1205" spans="5:22" s="13" customFormat="1" x14ac:dyDescent="0.2">
      <c r="E1205" s="251"/>
      <c r="F1205"/>
      <c r="G1205"/>
      <c r="H1205"/>
      <c r="I1205"/>
      <c r="J1205"/>
      <c r="K1205"/>
      <c r="L1205"/>
      <c r="M1205"/>
      <c r="N1205"/>
      <c r="O1205"/>
      <c r="P1205"/>
      <c r="Q1205"/>
      <c r="R1205"/>
      <c r="S1205"/>
      <c r="T1205"/>
      <c r="U1205"/>
      <c r="V1205"/>
    </row>
    <row r="1206" spans="5:22" s="13" customFormat="1" x14ac:dyDescent="0.2">
      <c r="E1206" s="251"/>
      <c r="F1206"/>
      <c r="G1206"/>
      <c r="H1206"/>
      <c r="I1206"/>
      <c r="J1206"/>
      <c r="K1206"/>
      <c r="L1206"/>
      <c r="M1206"/>
      <c r="N1206"/>
      <c r="O1206"/>
      <c r="P1206"/>
      <c r="Q1206"/>
      <c r="R1206"/>
      <c r="S1206"/>
      <c r="T1206"/>
      <c r="U1206"/>
      <c r="V1206"/>
    </row>
    <row r="1207" spans="5:22" s="13" customFormat="1" x14ac:dyDescent="0.2">
      <c r="E1207" s="251"/>
      <c r="F1207"/>
      <c r="G1207"/>
      <c r="H1207"/>
      <c r="I1207"/>
      <c r="J1207"/>
      <c r="K1207"/>
      <c r="L1207"/>
      <c r="M1207"/>
      <c r="N1207"/>
      <c r="O1207"/>
      <c r="P1207"/>
      <c r="Q1207"/>
      <c r="R1207"/>
      <c r="S1207"/>
      <c r="T1207"/>
      <c r="U1207"/>
      <c r="V1207"/>
    </row>
    <row r="1208" spans="5:22" s="13" customFormat="1" x14ac:dyDescent="0.2">
      <c r="E1208" s="251"/>
      <c r="F1208"/>
      <c r="G1208"/>
      <c r="H1208"/>
      <c r="I1208"/>
      <c r="J1208"/>
      <c r="K1208"/>
      <c r="L1208"/>
      <c r="M1208"/>
      <c r="N1208"/>
      <c r="O1208"/>
      <c r="P1208"/>
      <c r="Q1208"/>
      <c r="R1208"/>
      <c r="S1208"/>
      <c r="T1208"/>
      <c r="U1208"/>
      <c r="V1208"/>
    </row>
    <row r="1209" spans="5:22" s="13" customFormat="1" x14ac:dyDescent="0.2">
      <c r="E1209" s="251"/>
      <c r="F1209"/>
      <c r="G1209"/>
      <c r="H1209"/>
      <c r="I1209"/>
      <c r="J1209"/>
      <c r="K1209"/>
      <c r="L1209"/>
      <c r="M1209"/>
      <c r="N1209"/>
      <c r="O1209"/>
      <c r="P1209"/>
      <c r="Q1209"/>
      <c r="R1209"/>
      <c r="S1209"/>
      <c r="T1209"/>
      <c r="U1209"/>
      <c r="V1209"/>
    </row>
    <row r="1210" spans="5:22" s="13" customFormat="1" x14ac:dyDescent="0.2">
      <c r="E1210" s="251"/>
      <c r="F1210"/>
      <c r="G1210"/>
      <c r="H1210"/>
      <c r="I1210"/>
      <c r="J1210"/>
      <c r="K1210"/>
      <c r="L1210"/>
      <c r="M1210"/>
      <c r="N1210"/>
      <c r="O1210"/>
      <c r="P1210"/>
      <c r="Q1210"/>
      <c r="R1210"/>
      <c r="S1210"/>
      <c r="T1210"/>
      <c r="U1210"/>
      <c r="V1210"/>
    </row>
    <row r="1211" spans="5:22" s="13" customFormat="1" x14ac:dyDescent="0.2">
      <c r="E1211" s="251"/>
      <c r="F1211"/>
      <c r="G1211"/>
      <c r="H1211"/>
      <c r="I1211"/>
      <c r="J1211"/>
      <c r="K1211"/>
      <c r="L1211"/>
      <c r="M1211"/>
      <c r="N1211"/>
      <c r="O1211"/>
      <c r="P1211"/>
      <c r="Q1211"/>
      <c r="R1211"/>
      <c r="S1211"/>
      <c r="T1211"/>
      <c r="U1211"/>
      <c r="V1211"/>
    </row>
    <row r="1212" spans="5:22" s="13" customFormat="1" x14ac:dyDescent="0.2">
      <c r="E1212" s="251"/>
      <c r="F1212"/>
      <c r="G1212"/>
      <c r="H1212"/>
      <c r="I1212"/>
      <c r="J1212"/>
      <c r="K1212"/>
      <c r="L1212"/>
      <c r="M1212"/>
      <c r="N1212"/>
      <c r="O1212"/>
      <c r="P1212"/>
      <c r="Q1212"/>
      <c r="R1212"/>
      <c r="S1212"/>
      <c r="T1212"/>
      <c r="U1212"/>
      <c r="V1212"/>
    </row>
    <row r="1213" spans="5:22" s="13" customFormat="1" x14ac:dyDescent="0.2">
      <c r="E1213" s="251"/>
      <c r="F1213"/>
      <c r="G1213"/>
      <c r="H1213"/>
      <c r="I1213"/>
      <c r="J1213"/>
      <c r="K1213"/>
      <c r="L1213"/>
      <c r="M1213"/>
      <c r="N1213"/>
      <c r="O1213"/>
      <c r="P1213"/>
      <c r="Q1213"/>
      <c r="R1213"/>
      <c r="S1213"/>
      <c r="T1213"/>
      <c r="U1213"/>
      <c r="V1213"/>
    </row>
    <row r="1214" spans="5:22" s="13" customFormat="1" x14ac:dyDescent="0.2">
      <c r="E1214" s="251"/>
      <c r="F1214"/>
      <c r="G1214"/>
      <c r="H1214"/>
      <c r="I1214"/>
      <c r="J1214"/>
      <c r="K1214"/>
      <c r="L1214"/>
      <c r="M1214"/>
      <c r="N1214"/>
      <c r="O1214"/>
      <c r="P1214"/>
      <c r="Q1214"/>
      <c r="R1214"/>
      <c r="S1214"/>
      <c r="T1214"/>
      <c r="U1214"/>
      <c r="V1214"/>
    </row>
    <row r="1215" spans="5:22" s="13" customFormat="1" x14ac:dyDescent="0.2">
      <c r="E1215" s="251"/>
      <c r="F1215"/>
      <c r="G1215"/>
      <c r="H1215"/>
      <c r="I1215"/>
      <c r="J1215"/>
      <c r="K1215"/>
      <c r="L1215"/>
      <c r="M1215"/>
      <c r="N1215"/>
      <c r="O1215"/>
      <c r="P1215"/>
      <c r="Q1215"/>
      <c r="R1215"/>
      <c r="S1215"/>
      <c r="T1215"/>
      <c r="U1215"/>
      <c r="V1215"/>
    </row>
    <row r="1216" spans="5:22" s="13" customFormat="1" x14ac:dyDescent="0.2">
      <c r="E1216" s="251"/>
      <c r="F1216"/>
      <c r="G1216"/>
      <c r="H1216"/>
      <c r="I1216"/>
      <c r="J1216"/>
      <c r="K1216"/>
      <c r="L1216"/>
      <c r="M1216"/>
      <c r="N1216"/>
      <c r="O1216"/>
      <c r="P1216"/>
      <c r="Q1216"/>
      <c r="R1216"/>
      <c r="S1216"/>
      <c r="T1216"/>
      <c r="U1216"/>
      <c r="V1216"/>
    </row>
    <row r="1217" spans="5:22" s="13" customFormat="1" x14ac:dyDescent="0.2">
      <c r="E1217" s="251"/>
      <c r="F1217"/>
      <c r="G1217"/>
      <c r="H1217"/>
      <c r="I1217"/>
      <c r="J1217"/>
      <c r="K1217"/>
      <c r="L1217"/>
      <c r="M1217"/>
      <c r="N1217"/>
      <c r="O1217"/>
      <c r="P1217"/>
      <c r="Q1217"/>
      <c r="R1217"/>
      <c r="S1217"/>
      <c r="T1217"/>
      <c r="U1217"/>
      <c r="V1217"/>
    </row>
    <row r="1218" spans="5:22" s="13" customFormat="1" x14ac:dyDescent="0.2">
      <c r="E1218" s="251"/>
      <c r="F1218"/>
      <c r="G1218"/>
      <c r="H1218"/>
      <c r="I1218"/>
      <c r="J1218"/>
      <c r="K1218"/>
      <c r="L1218"/>
      <c r="M1218"/>
      <c r="N1218"/>
      <c r="O1218"/>
      <c r="P1218"/>
      <c r="Q1218"/>
      <c r="R1218"/>
      <c r="S1218"/>
      <c r="T1218"/>
      <c r="U1218"/>
      <c r="V1218"/>
    </row>
    <row r="1219" spans="5:22" s="13" customFormat="1" x14ac:dyDescent="0.2">
      <c r="E1219" s="251"/>
      <c r="F1219"/>
      <c r="G1219"/>
      <c r="H1219"/>
      <c r="I1219"/>
      <c r="J1219"/>
      <c r="K1219"/>
      <c r="L1219"/>
      <c r="M1219"/>
      <c r="N1219"/>
      <c r="O1219"/>
      <c r="P1219"/>
      <c r="Q1219"/>
      <c r="R1219"/>
      <c r="S1219"/>
      <c r="T1219"/>
      <c r="U1219"/>
      <c r="V1219"/>
    </row>
    <row r="1220" spans="5:22" s="13" customFormat="1" x14ac:dyDescent="0.2">
      <c r="E1220" s="251"/>
      <c r="F1220"/>
      <c r="G1220"/>
      <c r="H1220"/>
      <c r="I1220"/>
      <c r="J1220"/>
      <c r="K1220"/>
      <c r="L1220"/>
      <c r="M1220"/>
      <c r="N1220"/>
      <c r="O1220"/>
      <c r="P1220"/>
      <c r="Q1220"/>
      <c r="R1220"/>
      <c r="S1220"/>
      <c r="T1220"/>
      <c r="U1220"/>
      <c r="V1220"/>
    </row>
    <row r="1221" spans="5:22" s="13" customFormat="1" x14ac:dyDescent="0.2">
      <c r="E1221" s="251"/>
      <c r="F1221"/>
      <c r="G1221"/>
      <c r="H1221"/>
      <c r="I1221"/>
      <c r="J1221"/>
      <c r="K1221"/>
      <c r="L1221"/>
      <c r="M1221"/>
      <c r="N1221"/>
      <c r="O1221"/>
      <c r="P1221"/>
      <c r="Q1221"/>
      <c r="R1221"/>
      <c r="S1221"/>
      <c r="T1221"/>
      <c r="U1221"/>
      <c r="V1221"/>
    </row>
    <row r="1222" spans="5:22" s="13" customFormat="1" x14ac:dyDescent="0.2">
      <c r="E1222" s="251"/>
      <c r="F1222"/>
      <c r="G1222"/>
      <c r="H1222"/>
      <c r="I1222"/>
      <c r="J1222"/>
      <c r="K1222"/>
      <c r="L1222"/>
      <c r="M1222"/>
      <c r="N1222"/>
      <c r="O1222"/>
      <c r="P1222"/>
      <c r="Q1222"/>
      <c r="R1222"/>
      <c r="S1222"/>
      <c r="T1222"/>
      <c r="U1222"/>
      <c r="V1222"/>
    </row>
    <row r="1223" spans="5:22" s="13" customFormat="1" x14ac:dyDescent="0.2">
      <c r="E1223" s="251"/>
      <c r="F1223"/>
      <c r="G1223"/>
      <c r="H1223"/>
      <c r="I1223"/>
      <c r="J1223"/>
      <c r="K1223"/>
      <c r="L1223"/>
      <c r="M1223"/>
      <c r="N1223"/>
      <c r="O1223"/>
      <c r="P1223"/>
      <c r="Q1223"/>
      <c r="R1223"/>
      <c r="S1223"/>
      <c r="T1223"/>
      <c r="U1223"/>
      <c r="V1223"/>
    </row>
    <row r="1224" spans="5:22" s="13" customFormat="1" x14ac:dyDescent="0.2">
      <c r="E1224" s="251"/>
      <c r="F1224"/>
      <c r="G1224"/>
      <c r="H1224"/>
      <c r="I1224"/>
      <c r="J1224"/>
      <c r="K1224"/>
      <c r="L1224"/>
      <c r="M1224"/>
      <c r="N1224"/>
      <c r="O1224"/>
      <c r="P1224"/>
      <c r="Q1224"/>
      <c r="R1224"/>
      <c r="S1224"/>
      <c r="T1224"/>
      <c r="U1224"/>
      <c r="V1224"/>
    </row>
    <row r="1225" spans="5:22" s="13" customFormat="1" x14ac:dyDescent="0.2">
      <c r="E1225" s="251"/>
      <c r="F1225"/>
      <c r="G1225"/>
      <c r="H1225"/>
      <c r="I1225"/>
      <c r="J1225"/>
      <c r="K1225"/>
      <c r="L1225"/>
      <c r="M1225"/>
      <c r="N1225"/>
      <c r="O1225"/>
      <c r="P1225"/>
      <c r="Q1225"/>
      <c r="R1225"/>
      <c r="S1225"/>
      <c r="T1225"/>
      <c r="U1225"/>
      <c r="V1225"/>
    </row>
    <row r="1226" spans="5:22" s="13" customFormat="1" x14ac:dyDescent="0.2">
      <c r="E1226" s="251"/>
      <c r="F1226"/>
      <c r="G1226"/>
      <c r="H1226"/>
      <c r="I1226"/>
      <c r="J1226"/>
      <c r="K1226"/>
      <c r="L1226"/>
      <c r="M1226"/>
      <c r="N1226"/>
      <c r="O1226"/>
      <c r="P1226"/>
      <c r="Q1226"/>
      <c r="R1226"/>
      <c r="S1226"/>
      <c r="T1226"/>
      <c r="U1226"/>
      <c r="V1226"/>
    </row>
    <row r="1227" spans="5:22" s="13" customFormat="1" x14ac:dyDescent="0.2">
      <c r="E1227" s="251"/>
      <c r="F1227"/>
      <c r="G1227"/>
      <c r="H1227"/>
      <c r="I1227"/>
      <c r="J1227"/>
      <c r="K1227"/>
      <c r="L1227"/>
      <c r="M1227"/>
      <c r="N1227"/>
      <c r="O1227"/>
      <c r="P1227"/>
      <c r="Q1227"/>
      <c r="R1227"/>
      <c r="S1227"/>
      <c r="T1227"/>
      <c r="U1227"/>
      <c r="V1227"/>
    </row>
    <row r="1228" spans="5:22" s="13" customFormat="1" x14ac:dyDescent="0.2">
      <c r="E1228" s="251"/>
      <c r="F1228"/>
      <c r="G1228"/>
      <c r="H1228"/>
      <c r="I1228"/>
      <c r="J1228"/>
      <c r="K1228"/>
      <c r="L1228"/>
      <c r="M1228"/>
      <c r="N1228"/>
      <c r="O1228"/>
      <c r="P1228"/>
      <c r="Q1228"/>
      <c r="R1228"/>
      <c r="S1228"/>
      <c r="T1228"/>
      <c r="U1228"/>
      <c r="V1228"/>
    </row>
    <row r="1229" spans="5:22" s="13" customFormat="1" x14ac:dyDescent="0.2">
      <c r="E1229" s="251"/>
      <c r="F1229"/>
      <c r="G1229"/>
      <c r="H1229"/>
      <c r="I1229"/>
      <c r="J1229"/>
      <c r="K1229"/>
      <c r="L1229"/>
      <c r="M1229"/>
      <c r="N1229"/>
      <c r="O1229"/>
      <c r="P1229"/>
      <c r="Q1229"/>
      <c r="R1229"/>
      <c r="S1229"/>
      <c r="T1229"/>
      <c r="U1229"/>
      <c r="V1229"/>
    </row>
    <row r="1230" spans="5:22" s="13" customFormat="1" x14ac:dyDescent="0.2">
      <c r="E1230" s="251"/>
      <c r="F1230"/>
      <c r="G1230"/>
      <c r="H1230"/>
      <c r="I1230"/>
      <c r="J1230"/>
      <c r="K1230"/>
      <c r="L1230"/>
      <c r="M1230"/>
      <c r="N1230"/>
      <c r="O1230"/>
      <c r="P1230"/>
      <c r="Q1230"/>
      <c r="R1230"/>
      <c r="S1230"/>
      <c r="T1230"/>
      <c r="U1230"/>
      <c r="V1230"/>
    </row>
    <row r="1231" spans="5:22" s="13" customFormat="1" x14ac:dyDescent="0.2">
      <c r="E1231" s="251"/>
      <c r="F1231"/>
      <c r="G1231"/>
      <c r="H1231"/>
      <c r="I1231"/>
      <c r="J1231"/>
      <c r="K1231"/>
      <c r="L1231"/>
      <c r="M1231"/>
      <c r="N1231"/>
      <c r="O1231"/>
      <c r="P1231"/>
      <c r="Q1231"/>
      <c r="R1231"/>
      <c r="S1231"/>
      <c r="T1231"/>
      <c r="U1231"/>
      <c r="V1231"/>
    </row>
    <row r="1232" spans="5:22" s="13" customFormat="1" x14ac:dyDescent="0.2">
      <c r="E1232" s="251"/>
      <c r="F1232"/>
      <c r="G1232"/>
      <c r="H1232"/>
      <c r="I1232"/>
      <c r="J1232"/>
      <c r="K1232"/>
      <c r="L1232"/>
      <c r="M1232"/>
      <c r="N1232"/>
      <c r="O1232"/>
      <c r="P1232"/>
      <c r="Q1232"/>
      <c r="R1232"/>
      <c r="S1232"/>
      <c r="T1232"/>
      <c r="U1232"/>
      <c r="V1232"/>
    </row>
    <row r="1233" spans="5:22" s="13" customFormat="1" x14ac:dyDescent="0.2">
      <c r="E1233" s="251"/>
      <c r="F1233"/>
      <c r="G1233"/>
      <c r="H1233"/>
      <c r="I1233"/>
      <c r="J1233"/>
      <c r="K1233"/>
      <c r="L1233"/>
      <c r="M1233"/>
      <c r="N1233"/>
      <c r="O1233"/>
      <c r="P1233"/>
      <c r="Q1233"/>
      <c r="R1233"/>
      <c r="S1233"/>
      <c r="T1233"/>
      <c r="U1233"/>
      <c r="V1233"/>
    </row>
    <row r="1234" spans="5:22" s="13" customFormat="1" x14ac:dyDescent="0.2">
      <c r="E1234" s="251"/>
      <c r="F1234"/>
      <c r="G1234"/>
      <c r="H1234"/>
      <c r="I1234"/>
      <c r="J1234"/>
      <c r="K1234"/>
      <c r="L1234"/>
      <c r="M1234"/>
      <c r="N1234"/>
      <c r="O1234"/>
      <c r="P1234"/>
      <c r="Q1234"/>
      <c r="R1234"/>
      <c r="S1234"/>
      <c r="T1234"/>
      <c r="U1234"/>
      <c r="V1234"/>
    </row>
    <row r="1235" spans="5:22" s="13" customFormat="1" x14ac:dyDescent="0.2">
      <c r="E1235" s="251"/>
      <c r="F1235"/>
      <c r="G1235"/>
      <c r="H1235"/>
      <c r="I1235"/>
      <c r="J1235"/>
      <c r="K1235"/>
      <c r="L1235"/>
      <c r="M1235"/>
      <c r="N1235"/>
      <c r="O1235"/>
      <c r="P1235"/>
      <c r="Q1235"/>
      <c r="R1235"/>
      <c r="S1235"/>
      <c r="T1235"/>
      <c r="U1235"/>
      <c r="V1235"/>
    </row>
    <row r="1236" spans="5:22" s="13" customFormat="1" x14ac:dyDescent="0.2">
      <c r="E1236" s="251"/>
      <c r="F1236"/>
      <c r="G1236"/>
      <c r="H1236"/>
      <c r="I1236"/>
      <c r="J1236"/>
      <c r="K1236"/>
      <c r="L1236"/>
      <c r="M1236"/>
      <c r="N1236"/>
      <c r="O1236"/>
      <c r="P1236"/>
      <c r="Q1236"/>
      <c r="R1236"/>
      <c r="S1236"/>
      <c r="T1236"/>
      <c r="U1236"/>
      <c r="V1236"/>
    </row>
    <row r="1237" spans="5:22" s="13" customFormat="1" x14ac:dyDescent="0.2">
      <c r="E1237" s="251"/>
      <c r="F1237"/>
      <c r="G1237"/>
      <c r="H1237"/>
      <c r="I1237"/>
      <c r="J1237"/>
      <c r="K1237"/>
      <c r="L1237"/>
      <c r="M1237"/>
      <c r="N1237"/>
      <c r="O1237"/>
      <c r="P1237"/>
      <c r="Q1237"/>
      <c r="R1237"/>
      <c r="S1237"/>
      <c r="T1237"/>
      <c r="U1237"/>
      <c r="V1237"/>
    </row>
    <row r="1238" spans="5:22" s="13" customFormat="1" x14ac:dyDescent="0.2">
      <c r="E1238" s="251"/>
      <c r="F1238"/>
      <c r="G1238"/>
      <c r="H1238"/>
      <c r="I1238"/>
      <c r="J1238"/>
      <c r="K1238"/>
      <c r="L1238"/>
      <c r="M1238"/>
      <c r="N1238"/>
      <c r="O1238"/>
      <c r="P1238"/>
      <c r="Q1238"/>
      <c r="R1238"/>
      <c r="S1238"/>
      <c r="T1238"/>
      <c r="U1238"/>
      <c r="V1238"/>
    </row>
    <row r="1239" spans="5:22" s="13" customFormat="1" x14ac:dyDescent="0.2">
      <c r="E1239" s="251"/>
      <c r="F1239"/>
      <c r="G1239"/>
      <c r="H1239"/>
      <c r="I1239"/>
      <c r="J1239"/>
      <c r="K1239"/>
      <c r="L1239"/>
      <c r="M1239"/>
      <c r="N1239"/>
      <c r="O1239"/>
      <c r="P1239"/>
      <c r="Q1239"/>
      <c r="R1239"/>
      <c r="S1239"/>
      <c r="T1239"/>
      <c r="U1239"/>
      <c r="V1239"/>
    </row>
    <row r="1240" spans="5:22" s="13" customFormat="1" x14ac:dyDescent="0.2">
      <c r="E1240" s="251"/>
      <c r="F1240"/>
      <c r="G1240"/>
      <c r="H1240"/>
      <c r="I1240"/>
      <c r="J1240"/>
      <c r="K1240"/>
      <c r="L1240"/>
      <c r="M1240"/>
      <c r="N1240"/>
      <c r="O1240"/>
      <c r="P1240"/>
      <c r="Q1240"/>
      <c r="R1240"/>
      <c r="S1240"/>
      <c r="T1240"/>
      <c r="U1240"/>
      <c r="V1240"/>
    </row>
    <row r="1241" spans="5:22" s="13" customFormat="1" x14ac:dyDescent="0.2">
      <c r="E1241" s="251"/>
      <c r="F1241"/>
      <c r="G1241"/>
      <c r="H1241"/>
      <c r="I1241"/>
      <c r="J1241"/>
      <c r="K1241"/>
      <c r="L1241"/>
      <c r="M1241"/>
      <c r="N1241"/>
      <c r="O1241"/>
      <c r="P1241"/>
      <c r="Q1241"/>
      <c r="R1241"/>
      <c r="S1241"/>
      <c r="T1241"/>
      <c r="U1241"/>
      <c r="V1241"/>
    </row>
    <row r="1242" spans="5:22" s="13" customFormat="1" x14ac:dyDescent="0.2">
      <c r="E1242" s="251"/>
      <c r="F1242"/>
      <c r="G1242"/>
      <c r="H1242"/>
      <c r="I1242"/>
      <c r="J1242"/>
      <c r="K1242"/>
      <c r="L1242"/>
      <c r="M1242"/>
      <c r="N1242"/>
      <c r="O1242"/>
      <c r="P1242"/>
      <c r="Q1242"/>
      <c r="R1242"/>
      <c r="S1242"/>
      <c r="T1242"/>
      <c r="U1242"/>
      <c r="V1242"/>
    </row>
    <row r="1243" spans="5:22" s="13" customFormat="1" x14ac:dyDescent="0.2">
      <c r="E1243" s="251"/>
      <c r="F1243"/>
      <c r="G1243"/>
      <c r="H1243"/>
      <c r="I1243"/>
      <c r="J1243"/>
      <c r="K1243"/>
      <c r="L1243"/>
      <c r="M1243"/>
      <c r="N1243"/>
      <c r="O1243"/>
      <c r="P1243"/>
      <c r="Q1243"/>
      <c r="R1243"/>
      <c r="S1243"/>
      <c r="T1243"/>
      <c r="U1243"/>
      <c r="V1243"/>
    </row>
    <row r="1244" spans="5:22" s="13" customFormat="1" x14ac:dyDescent="0.2">
      <c r="E1244" s="251"/>
      <c r="F1244"/>
      <c r="G1244"/>
      <c r="H1244"/>
      <c r="I1244"/>
      <c r="J1244"/>
      <c r="K1244"/>
      <c r="L1244"/>
      <c r="M1244"/>
      <c r="N1244"/>
      <c r="O1244"/>
      <c r="P1244"/>
      <c r="Q1244"/>
      <c r="R1244"/>
      <c r="S1244"/>
      <c r="T1244"/>
      <c r="U1244"/>
      <c r="V1244"/>
    </row>
    <row r="1245" spans="5:22" s="13" customFormat="1" x14ac:dyDescent="0.2">
      <c r="E1245" s="251"/>
      <c r="F1245"/>
      <c r="G1245"/>
      <c r="H1245"/>
      <c r="I1245"/>
      <c r="J1245"/>
      <c r="K1245"/>
      <c r="L1245"/>
      <c r="M1245"/>
      <c r="N1245"/>
      <c r="O1245"/>
      <c r="P1245"/>
      <c r="Q1245"/>
      <c r="R1245"/>
      <c r="S1245"/>
      <c r="T1245"/>
      <c r="U1245"/>
      <c r="V1245"/>
    </row>
    <row r="1246" spans="5:22" s="13" customFormat="1" x14ac:dyDescent="0.2">
      <c r="E1246" s="251"/>
      <c r="F1246"/>
      <c r="G1246"/>
      <c r="H1246"/>
      <c r="I1246"/>
      <c r="J1246"/>
      <c r="K1246"/>
      <c r="L1246"/>
      <c r="M1246"/>
      <c r="N1246"/>
      <c r="O1246"/>
      <c r="P1246"/>
      <c r="Q1246"/>
      <c r="R1246"/>
      <c r="S1246"/>
      <c r="T1246"/>
      <c r="U1246"/>
      <c r="V1246"/>
    </row>
    <row r="1247" spans="5:22" s="13" customFormat="1" x14ac:dyDescent="0.2">
      <c r="E1247" s="251"/>
      <c r="F1247"/>
      <c r="G1247"/>
      <c r="H1247"/>
      <c r="I1247"/>
      <c r="J1247"/>
      <c r="K1247"/>
      <c r="L1247"/>
      <c r="M1247"/>
      <c r="N1247"/>
      <c r="O1247"/>
      <c r="P1247"/>
      <c r="Q1247"/>
      <c r="R1247"/>
      <c r="S1247"/>
      <c r="T1247"/>
      <c r="U1247"/>
      <c r="V1247"/>
    </row>
    <row r="1248" spans="5:22" s="13" customFormat="1" x14ac:dyDescent="0.2">
      <c r="E1248" s="251"/>
      <c r="F1248"/>
      <c r="G1248"/>
      <c r="H1248"/>
      <c r="I1248"/>
      <c r="J1248"/>
      <c r="K1248"/>
      <c r="L1248"/>
      <c r="M1248"/>
      <c r="N1248"/>
      <c r="O1248"/>
      <c r="P1248"/>
      <c r="Q1248"/>
      <c r="R1248"/>
      <c r="S1248"/>
      <c r="T1248"/>
      <c r="U1248"/>
      <c r="V1248"/>
    </row>
    <row r="1249" spans="5:22" s="13" customFormat="1" x14ac:dyDescent="0.2">
      <c r="E1249" s="251"/>
      <c r="F1249"/>
      <c r="G1249"/>
      <c r="H1249"/>
      <c r="I1249"/>
      <c r="J1249"/>
      <c r="K1249"/>
      <c r="L1249"/>
      <c r="M1249"/>
      <c r="N1249"/>
      <c r="O1249"/>
      <c r="P1249"/>
      <c r="Q1249"/>
      <c r="R1249"/>
      <c r="S1249"/>
      <c r="T1249"/>
      <c r="U1249"/>
      <c r="V1249"/>
    </row>
    <row r="1250" spans="5:22" s="13" customFormat="1" x14ac:dyDescent="0.2">
      <c r="E1250" s="251"/>
      <c r="F1250"/>
      <c r="G1250"/>
      <c r="H1250"/>
      <c r="I1250"/>
      <c r="J1250"/>
      <c r="K1250"/>
      <c r="L1250"/>
      <c r="M1250"/>
      <c r="N1250"/>
      <c r="O1250"/>
      <c r="P1250"/>
      <c r="Q1250"/>
      <c r="R1250"/>
      <c r="S1250"/>
      <c r="T1250"/>
      <c r="U1250"/>
      <c r="V1250"/>
    </row>
    <row r="1251" spans="5:22" s="13" customFormat="1" x14ac:dyDescent="0.2">
      <c r="E1251" s="251"/>
      <c r="F1251"/>
      <c r="G1251"/>
      <c r="H1251"/>
      <c r="I1251"/>
      <c r="J1251"/>
      <c r="K1251"/>
      <c r="L1251"/>
      <c r="M1251"/>
      <c r="N1251"/>
      <c r="O1251"/>
      <c r="P1251"/>
      <c r="Q1251"/>
      <c r="R1251"/>
      <c r="S1251"/>
      <c r="T1251"/>
      <c r="U1251"/>
      <c r="V1251"/>
    </row>
    <row r="1252" spans="5:22" s="13" customFormat="1" x14ac:dyDescent="0.2">
      <c r="E1252" s="251"/>
      <c r="F1252"/>
      <c r="G1252"/>
      <c r="H1252"/>
      <c r="I1252"/>
      <c r="J1252"/>
      <c r="K1252"/>
      <c r="L1252"/>
      <c r="M1252"/>
      <c r="N1252"/>
      <c r="O1252"/>
      <c r="P1252"/>
      <c r="Q1252"/>
      <c r="R1252"/>
      <c r="S1252"/>
      <c r="T1252"/>
      <c r="U1252"/>
      <c r="V1252"/>
    </row>
    <row r="1253" spans="5:22" s="13" customFormat="1" x14ac:dyDescent="0.2">
      <c r="E1253" s="251"/>
      <c r="F1253"/>
      <c r="G1253"/>
      <c r="H1253"/>
      <c r="I1253"/>
      <c r="J1253"/>
      <c r="K1253"/>
      <c r="L1253"/>
      <c r="M1253"/>
      <c r="N1253"/>
      <c r="O1253"/>
      <c r="P1253"/>
      <c r="Q1253"/>
      <c r="R1253"/>
      <c r="S1253"/>
      <c r="T1253"/>
      <c r="U1253"/>
      <c r="V1253"/>
    </row>
    <row r="1254" spans="5:22" s="13" customFormat="1" x14ac:dyDescent="0.2">
      <c r="E1254" s="251"/>
      <c r="F1254"/>
      <c r="G1254"/>
      <c r="H1254"/>
      <c r="I1254"/>
      <c r="J1254"/>
      <c r="K1254"/>
      <c r="L1254"/>
      <c r="M1254"/>
      <c r="N1254"/>
      <c r="O1254"/>
      <c r="P1254"/>
      <c r="Q1254"/>
      <c r="R1254"/>
      <c r="S1254"/>
      <c r="T1254"/>
      <c r="U1254"/>
      <c r="V1254"/>
    </row>
    <row r="1255" spans="5:22" s="13" customFormat="1" x14ac:dyDescent="0.2">
      <c r="E1255" s="251"/>
      <c r="F1255"/>
      <c r="G1255"/>
      <c r="H1255"/>
      <c r="I1255"/>
      <c r="J1255"/>
      <c r="K1255"/>
      <c r="L1255"/>
      <c r="M1255"/>
      <c r="N1255"/>
      <c r="O1255"/>
      <c r="P1255"/>
      <c r="Q1255"/>
      <c r="R1255"/>
      <c r="S1255"/>
      <c r="T1255"/>
      <c r="U1255"/>
      <c r="V1255"/>
    </row>
    <row r="1256" spans="5:22" s="13" customFormat="1" x14ac:dyDescent="0.2">
      <c r="E1256" s="251"/>
      <c r="F1256"/>
      <c r="G1256"/>
      <c r="H1256"/>
      <c r="I1256"/>
      <c r="J1256"/>
      <c r="K1256"/>
      <c r="L1256"/>
      <c r="M1256"/>
      <c r="N1256"/>
      <c r="O1256"/>
      <c r="P1256"/>
      <c r="Q1256"/>
      <c r="R1256"/>
      <c r="S1256"/>
      <c r="T1256"/>
      <c r="U1256"/>
      <c r="V1256"/>
    </row>
    <row r="1257" spans="5:22" s="13" customFormat="1" x14ac:dyDescent="0.2">
      <c r="E1257" s="251"/>
      <c r="F1257"/>
      <c r="G1257"/>
      <c r="H1257"/>
      <c r="I1257"/>
      <c r="J1257"/>
      <c r="K1257"/>
      <c r="L1257"/>
      <c r="M1257"/>
      <c r="N1257"/>
      <c r="O1257"/>
      <c r="P1257"/>
      <c r="Q1257"/>
      <c r="R1257"/>
      <c r="S1257"/>
      <c r="T1257"/>
      <c r="U1257"/>
      <c r="V1257"/>
    </row>
    <row r="1258" spans="5:22" s="13" customFormat="1" x14ac:dyDescent="0.2">
      <c r="E1258" s="251"/>
      <c r="F1258"/>
      <c r="G1258"/>
      <c r="H1258"/>
      <c r="I1258"/>
      <c r="J1258"/>
      <c r="K1258"/>
      <c r="L1258"/>
      <c r="M1258"/>
      <c r="N1258"/>
      <c r="O1258"/>
      <c r="P1258"/>
      <c r="Q1258"/>
      <c r="R1258"/>
      <c r="S1258"/>
      <c r="T1258"/>
      <c r="U1258"/>
      <c r="V1258"/>
    </row>
    <row r="1259" spans="5:22" s="13" customFormat="1" x14ac:dyDescent="0.2">
      <c r="E1259" s="251"/>
      <c r="F1259"/>
      <c r="G1259"/>
      <c r="H1259"/>
      <c r="I1259"/>
      <c r="J1259"/>
      <c r="K1259"/>
      <c r="L1259"/>
      <c r="M1259"/>
      <c r="N1259"/>
      <c r="O1259"/>
      <c r="P1259"/>
      <c r="Q1259"/>
      <c r="R1259"/>
      <c r="S1259"/>
      <c r="T1259"/>
      <c r="U1259"/>
      <c r="V1259"/>
    </row>
    <row r="1260" spans="5:22" s="13" customFormat="1" x14ac:dyDescent="0.2">
      <c r="E1260" s="251"/>
      <c r="F1260"/>
      <c r="G1260"/>
      <c r="H1260"/>
      <c r="I1260"/>
      <c r="J1260"/>
      <c r="K1260"/>
      <c r="L1260"/>
      <c r="M1260"/>
      <c r="N1260"/>
      <c r="O1260"/>
      <c r="P1260"/>
      <c r="Q1260"/>
      <c r="R1260"/>
      <c r="S1260"/>
      <c r="T1260"/>
      <c r="U1260"/>
      <c r="V1260"/>
    </row>
    <row r="1261" spans="5:22" s="13" customFormat="1" x14ac:dyDescent="0.2">
      <c r="E1261" s="251"/>
      <c r="F1261"/>
      <c r="G1261"/>
      <c r="H1261"/>
      <c r="I1261"/>
      <c r="J1261"/>
      <c r="K1261"/>
      <c r="L1261"/>
      <c r="M1261"/>
      <c r="N1261"/>
      <c r="O1261"/>
      <c r="P1261"/>
      <c r="Q1261"/>
      <c r="R1261"/>
      <c r="S1261"/>
      <c r="T1261"/>
      <c r="U1261"/>
      <c r="V1261"/>
    </row>
    <row r="1262" spans="5:22" s="13" customFormat="1" x14ac:dyDescent="0.2">
      <c r="E1262" s="251"/>
      <c r="F1262"/>
      <c r="G1262"/>
      <c r="H1262"/>
      <c r="I1262"/>
      <c r="J1262"/>
      <c r="K1262"/>
      <c r="L1262"/>
      <c r="M1262"/>
      <c r="N1262"/>
      <c r="O1262"/>
      <c r="P1262"/>
      <c r="Q1262"/>
      <c r="R1262"/>
      <c r="S1262"/>
      <c r="T1262"/>
      <c r="U1262"/>
      <c r="V1262"/>
    </row>
    <row r="1263" spans="5:22" s="13" customFormat="1" x14ac:dyDescent="0.2">
      <c r="E1263" s="251"/>
      <c r="F1263"/>
      <c r="G1263"/>
      <c r="H1263"/>
      <c r="I1263"/>
      <c r="J1263"/>
      <c r="K1263"/>
      <c r="L1263"/>
      <c r="M1263"/>
      <c r="N1263"/>
      <c r="O1263"/>
      <c r="P1263"/>
      <c r="Q1263"/>
      <c r="R1263"/>
      <c r="S1263"/>
      <c r="T1263"/>
      <c r="U1263"/>
      <c r="V1263"/>
    </row>
    <row r="1264" spans="5:22" s="13" customFormat="1" x14ac:dyDescent="0.2">
      <c r="E1264" s="251"/>
      <c r="F1264"/>
      <c r="G1264"/>
      <c r="H1264"/>
      <c r="I1264"/>
      <c r="J1264"/>
      <c r="K1264"/>
      <c r="L1264"/>
      <c r="M1264"/>
      <c r="N1264"/>
      <c r="O1264"/>
      <c r="P1264"/>
      <c r="Q1264"/>
      <c r="R1264"/>
      <c r="S1264"/>
      <c r="T1264"/>
      <c r="U1264"/>
      <c r="V1264"/>
    </row>
    <row r="1265" spans="5:22" s="13" customFormat="1" x14ac:dyDescent="0.2">
      <c r="E1265" s="251"/>
      <c r="F1265"/>
      <c r="G1265"/>
      <c r="H1265"/>
      <c r="I1265"/>
      <c r="J1265"/>
      <c r="K1265"/>
      <c r="L1265"/>
      <c r="M1265"/>
      <c r="N1265"/>
      <c r="O1265"/>
      <c r="P1265"/>
      <c r="Q1265"/>
      <c r="R1265"/>
      <c r="S1265"/>
      <c r="T1265"/>
      <c r="U1265"/>
      <c r="V1265"/>
    </row>
    <row r="1266" spans="5:22" s="13" customFormat="1" x14ac:dyDescent="0.2">
      <c r="E1266" s="251"/>
      <c r="F1266"/>
      <c r="G1266"/>
      <c r="H1266"/>
      <c r="I1266"/>
      <c r="J1266"/>
      <c r="K1266"/>
      <c r="L1266"/>
      <c r="M1266"/>
      <c r="N1266"/>
      <c r="O1266"/>
      <c r="P1266"/>
      <c r="Q1266"/>
      <c r="R1266"/>
      <c r="S1266"/>
      <c r="T1266"/>
      <c r="U1266"/>
      <c r="V1266"/>
    </row>
    <row r="1267" spans="5:22" s="13" customFormat="1" x14ac:dyDescent="0.2">
      <c r="E1267" s="251"/>
      <c r="F1267"/>
      <c r="G1267"/>
      <c r="H1267"/>
      <c r="I1267"/>
      <c r="J1267"/>
      <c r="K1267"/>
      <c r="L1267"/>
      <c r="M1267"/>
      <c r="N1267"/>
      <c r="O1267"/>
      <c r="P1267"/>
      <c r="Q1267"/>
      <c r="R1267"/>
      <c r="S1267"/>
      <c r="T1267"/>
      <c r="U1267"/>
      <c r="V1267"/>
    </row>
    <row r="1268" spans="5:22" s="13" customFormat="1" x14ac:dyDescent="0.2">
      <c r="E1268" s="251"/>
      <c r="F1268"/>
      <c r="G1268"/>
      <c r="H1268"/>
      <c r="I1268"/>
      <c r="J1268"/>
      <c r="K1268"/>
      <c r="L1268"/>
      <c r="M1268"/>
      <c r="N1268"/>
      <c r="O1268"/>
      <c r="P1268"/>
      <c r="Q1268"/>
      <c r="R1268"/>
      <c r="S1268"/>
      <c r="T1268"/>
      <c r="U1268"/>
      <c r="V1268"/>
    </row>
    <row r="1269" spans="5:22" s="13" customFormat="1" x14ac:dyDescent="0.2">
      <c r="E1269" s="251"/>
      <c r="F1269"/>
      <c r="G1269"/>
      <c r="H1269"/>
      <c r="I1269"/>
      <c r="J1269"/>
      <c r="K1269"/>
      <c r="L1269"/>
      <c r="M1269"/>
      <c r="N1269"/>
      <c r="O1269"/>
      <c r="P1269"/>
      <c r="Q1269"/>
      <c r="R1269"/>
      <c r="S1269"/>
      <c r="T1269"/>
      <c r="U1269"/>
      <c r="V1269"/>
    </row>
    <row r="1270" spans="5:22" s="13" customFormat="1" x14ac:dyDescent="0.2">
      <c r="E1270" s="251"/>
      <c r="F1270"/>
      <c r="G1270"/>
      <c r="H1270"/>
      <c r="I1270"/>
      <c r="J1270"/>
      <c r="K1270"/>
      <c r="L1270"/>
      <c r="M1270"/>
      <c r="N1270"/>
      <c r="O1270"/>
      <c r="P1270"/>
      <c r="Q1270"/>
      <c r="R1270"/>
      <c r="S1270"/>
      <c r="T1270"/>
      <c r="U1270"/>
      <c r="V1270"/>
    </row>
    <row r="1271" spans="5:22" s="13" customFormat="1" x14ac:dyDescent="0.2">
      <c r="E1271" s="251"/>
      <c r="F1271"/>
      <c r="G1271"/>
      <c r="H1271"/>
      <c r="I1271"/>
      <c r="J1271"/>
      <c r="K1271"/>
      <c r="L1271"/>
      <c r="M1271"/>
      <c r="N1271"/>
      <c r="O1271"/>
      <c r="P1271"/>
      <c r="Q1271"/>
      <c r="R1271"/>
      <c r="S1271"/>
      <c r="T1271"/>
      <c r="U1271"/>
      <c r="V1271"/>
    </row>
    <row r="1272" spans="5:22" s="13" customFormat="1" x14ac:dyDescent="0.2">
      <c r="E1272" s="251"/>
      <c r="F1272"/>
      <c r="G1272"/>
      <c r="H1272"/>
      <c r="I1272"/>
      <c r="J1272"/>
      <c r="K1272"/>
      <c r="L1272"/>
      <c r="M1272"/>
      <c r="N1272"/>
      <c r="O1272"/>
      <c r="P1272"/>
      <c r="Q1272"/>
      <c r="R1272"/>
      <c r="S1272"/>
      <c r="T1272"/>
      <c r="U1272"/>
      <c r="V1272"/>
    </row>
    <row r="1273" spans="5:22" s="13" customFormat="1" x14ac:dyDescent="0.2">
      <c r="E1273" s="251"/>
      <c r="F1273"/>
      <c r="G1273"/>
      <c r="H1273"/>
      <c r="I1273"/>
      <c r="J1273"/>
      <c r="K1273"/>
      <c r="L1273"/>
      <c r="M1273"/>
      <c r="N1273"/>
      <c r="O1273"/>
      <c r="P1273"/>
      <c r="Q1273"/>
      <c r="R1273"/>
      <c r="S1273"/>
      <c r="T1273"/>
      <c r="U1273"/>
      <c r="V1273"/>
    </row>
    <row r="1274" spans="5:22" s="13" customFormat="1" x14ac:dyDescent="0.2">
      <c r="E1274" s="251"/>
      <c r="F1274"/>
      <c r="G1274"/>
      <c r="H1274"/>
      <c r="I1274"/>
      <c r="J1274"/>
      <c r="K1274"/>
      <c r="L1274"/>
      <c r="M1274"/>
      <c r="N1274"/>
      <c r="O1274"/>
      <c r="P1274"/>
      <c r="Q1274"/>
      <c r="R1274"/>
      <c r="S1274"/>
      <c r="T1274"/>
      <c r="U1274"/>
      <c r="V1274"/>
    </row>
    <row r="1275" spans="5:22" s="13" customFormat="1" x14ac:dyDescent="0.2">
      <c r="E1275" s="251"/>
      <c r="F1275"/>
      <c r="G1275"/>
      <c r="H1275"/>
      <c r="I1275"/>
      <c r="J1275"/>
      <c r="K1275"/>
      <c r="L1275"/>
      <c r="M1275"/>
      <c r="N1275"/>
      <c r="O1275"/>
      <c r="P1275"/>
      <c r="Q1275"/>
      <c r="R1275"/>
      <c r="S1275"/>
      <c r="T1275"/>
      <c r="U1275"/>
      <c r="V1275"/>
    </row>
    <row r="1276" spans="5:22" s="13" customFormat="1" x14ac:dyDescent="0.2">
      <c r="E1276" s="251"/>
      <c r="F1276"/>
      <c r="G1276"/>
      <c r="H1276"/>
      <c r="I1276"/>
      <c r="J1276"/>
      <c r="K1276"/>
      <c r="L1276"/>
      <c r="M1276"/>
      <c r="N1276"/>
      <c r="O1276"/>
      <c r="P1276"/>
      <c r="Q1276"/>
      <c r="R1276"/>
      <c r="S1276"/>
      <c r="T1276"/>
      <c r="U1276"/>
      <c r="V1276"/>
    </row>
    <row r="1277" spans="5:22" s="13" customFormat="1" x14ac:dyDescent="0.2">
      <c r="E1277" s="251"/>
      <c r="F1277"/>
      <c r="G1277"/>
      <c r="H1277"/>
      <c r="I1277"/>
      <c r="J1277"/>
      <c r="K1277"/>
      <c r="L1277"/>
      <c r="M1277"/>
      <c r="N1277"/>
      <c r="O1277"/>
      <c r="P1277"/>
      <c r="Q1277"/>
      <c r="R1277"/>
      <c r="S1277"/>
      <c r="T1277"/>
      <c r="U1277"/>
      <c r="V1277"/>
    </row>
    <row r="1278" spans="5:22" s="13" customFormat="1" x14ac:dyDescent="0.2">
      <c r="E1278" s="251"/>
      <c r="F1278"/>
      <c r="G1278"/>
      <c r="H1278"/>
      <c r="I1278"/>
      <c r="J1278"/>
      <c r="K1278"/>
      <c r="L1278"/>
      <c r="M1278"/>
      <c r="N1278"/>
      <c r="O1278"/>
      <c r="P1278"/>
      <c r="Q1278"/>
      <c r="R1278"/>
      <c r="S1278"/>
      <c r="T1278"/>
      <c r="U1278"/>
      <c r="V1278"/>
    </row>
    <row r="1279" spans="5:22" s="13" customFormat="1" x14ac:dyDescent="0.2">
      <c r="E1279" s="251"/>
      <c r="F1279"/>
      <c r="G1279"/>
      <c r="H1279"/>
      <c r="I1279"/>
      <c r="J1279"/>
      <c r="K1279"/>
      <c r="L1279"/>
      <c r="M1279"/>
      <c r="N1279"/>
      <c r="O1279"/>
      <c r="P1279"/>
      <c r="Q1279"/>
      <c r="R1279"/>
      <c r="S1279"/>
      <c r="T1279"/>
      <c r="U1279"/>
      <c r="V1279"/>
    </row>
    <row r="1280" spans="5:22" s="13" customFormat="1" x14ac:dyDescent="0.2">
      <c r="E1280" s="251"/>
      <c r="F1280"/>
      <c r="G1280"/>
      <c r="H1280"/>
      <c r="I1280"/>
      <c r="J1280"/>
      <c r="K1280"/>
      <c r="L1280"/>
      <c r="M1280"/>
      <c r="N1280"/>
      <c r="O1280"/>
      <c r="P1280"/>
      <c r="Q1280"/>
      <c r="R1280"/>
      <c r="S1280"/>
      <c r="T1280"/>
      <c r="U1280"/>
      <c r="V1280"/>
    </row>
    <row r="1281" spans="5:22" s="13" customFormat="1" x14ac:dyDescent="0.2">
      <c r="E1281" s="251"/>
      <c r="F1281"/>
      <c r="G1281"/>
      <c r="H1281"/>
      <c r="I1281"/>
      <c r="J1281"/>
      <c r="K1281"/>
      <c r="L1281"/>
      <c r="M1281"/>
      <c r="N1281"/>
      <c r="O1281"/>
      <c r="P1281"/>
      <c r="Q1281"/>
      <c r="R1281"/>
      <c r="S1281"/>
      <c r="T1281"/>
      <c r="U1281"/>
      <c r="V1281"/>
    </row>
    <row r="1282" spans="5:22" s="13" customFormat="1" x14ac:dyDescent="0.2">
      <c r="E1282" s="251"/>
      <c r="F1282"/>
      <c r="G1282"/>
      <c r="H1282"/>
      <c r="I1282"/>
      <c r="J1282"/>
      <c r="K1282"/>
      <c r="L1282"/>
      <c r="M1282"/>
      <c r="N1282"/>
      <c r="O1282"/>
      <c r="P1282"/>
      <c r="Q1282"/>
      <c r="R1282"/>
      <c r="S1282"/>
      <c r="T1282"/>
      <c r="U1282"/>
      <c r="V1282"/>
    </row>
    <row r="1283" spans="5:22" s="13" customFormat="1" x14ac:dyDescent="0.2">
      <c r="E1283" s="251"/>
      <c r="F1283"/>
      <c r="G1283"/>
      <c r="H1283"/>
      <c r="I1283"/>
      <c r="J1283"/>
      <c r="K1283"/>
      <c r="L1283"/>
      <c r="M1283"/>
      <c r="N1283"/>
      <c r="O1283"/>
      <c r="P1283"/>
      <c r="Q1283"/>
      <c r="R1283"/>
      <c r="S1283"/>
      <c r="T1283"/>
      <c r="U1283"/>
      <c r="V1283"/>
    </row>
    <row r="1284" spans="5:22" s="13" customFormat="1" x14ac:dyDescent="0.2">
      <c r="E1284" s="251"/>
      <c r="F1284"/>
      <c r="G1284"/>
      <c r="H1284"/>
      <c r="I1284"/>
      <c r="J1284"/>
      <c r="K1284"/>
      <c r="L1284"/>
      <c r="M1284"/>
      <c r="N1284"/>
      <c r="O1284"/>
      <c r="P1284"/>
      <c r="Q1284"/>
      <c r="R1284"/>
      <c r="S1284"/>
      <c r="T1284"/>
      <c r="U1284"/>
      <c r="V1284"/>
    </row>
    <row r="1285" spans="5:22" s="13" customFormat="1" x14ac:dyDescent="0.2">
      <c r="E1285" s="251"/>
      <c r="F1285"/>
      <c r="G1285"/>
      <c r="H1285"/>
      <c r="I1285"/>
      <c r="J1285"/>
      <c r="K1285"/>
      <c r="L1285"/>
      <c r="M1285"/>
      <c r="N1285"/>
      <c r="O1285"/>
      <c r="P1285"/>
      <c r="Q1285"/>
      <c r="R1285"/>
      <c r="S1285"/>
      <c r="T1285"/>
      <c r="U1285"/>
      <c r="V1285"/>
    </row>
    <row r="1286" spans="5:22" s="13" customFormat="1" x14ac:dyDescent="0.2">
      <c r="E1286" s="251"/>
      <c r="F1286"/>
      <c r="G1286"/>
      <c r="H1286"/>
      <c r="I1286"/>
      <c r="J1286"/>
      <c r="K1286"/>
      <c r="L1286"/>
      <c r="M1286"/>
      <c r="N1286"/>
      <c r="O1286"/>
      <c r="P1286"/>
      <c r="Q1286"/>
      <c r="R1286"/>
      <c r="S1286"/>
      <c r="T1286"/>
      <c r="U1286"/>
      <c r="V1286"/>
    </row>
    <row r="1287" spans="5:22" s="13" customFormat="1" x14ac:dyDescent="0.2">
      <c r="E1287" s="251"/>
      <c r="F1287"/>
      <c r="G1287"/>
      <c r="H1287"/>
      <c r="I1287"/>
      <c r="J1287"/>
      <c r="K1287"/>
      <c r="L1287"/>
      <c r="M1287"/>
      <c r="N1287"/>
      <c r="O1287"/>
      <c r="P1287"/>
      <c r="Q1287"/>
      <c r="R1287"/>
      <c r="S1287"/>
      <c r="T1287"/>
      <c r="U1287"/>
      <c r="V1287"/>
    </row>
    <row r="1288" spans="5:22" s="13" customFormat="1" x14ac:dyDescent="0.2">
      <c r="E1288" s="251"/>
      <c r="F1288"/>
      <c r="G1288"/>
      <c r="H1288"/>
      <c r="I1288"/>
      <c r="J1288"/>
      <c r="K1288"/>
      <c r="L1288"/>
      <c r="M1288"/>
      <c r="N1288"/>
      <c r="O1288"/>
      <c r="P1288"/>
      <c r="Q1288"/>
      <c r="R1288"/>
      <c r="S1288"/>
      <c r="T1288"/>
      <c r="U1288"/>
      <c r="V1288"/>
    </row>
    <row r="1289" spans="5:22" s="13" customFormat="1" x14ac:dyDescent="0.2">
      <c r="E1289" s="251"/>
      <c r="F1289"/>
      <c r="G1289"/>
      <c r="H1289"/>
      <c r="I1289"/>
      <c r="J1289"/>
      <c r="K1289"/>
      <c r="L1289"/>
      <c r="M1289"/>
      <c r="N1289"/>
      <c r="O1289"/>
      <c r="P1289"/>
      <c r="Q1289"/>
      <c r="R1289"/>
      <c r="S1289"/>
      <c r="T1289"/>
      <c r="U1289"/>
      <c r="V1289"/>
    </row>
    <row r="1290" spans="5:22" s="13" customFormat="1" x14ac:dyDescent="0.2">
      <c r="E1290" s="251"/>
      <c r="F1290"/>
      <c r="G1290"/>
      <c r="H1290"/>
      <c r="I1290"/>
      <c r="J1290"/>
      <c r="K1290"/>
      <c r="L1290"/>
      <c r="M1290"/>
      <c r="N1290"/>
      <c r="O1290"/>
      <c r="P1290"/>
      <c r="Q1290"/>
      <c r="R1290"/>
      <c r="S1290"/>
      <c r="T1290"/>
      <c r="U1290"/>
      <c r="V1290"/>
    </row>
    <row r="1291" spans="5:22" s="13" customFormat="1" x14ac:dyDescent="0.2">
      <c r="E1291" s="251"/>
      <c r="F1291"/>
      <c r="G1291"/>
      <c r="H1291"/>
      <c r="I1291"/>
      <c r="J1291"/>
      <c r="K1291"/>
      <c r="L1291"/>
      <c r="M1291"/>
      <c r="N1291"/>
      <c r="O1291"/>
      <c r="P1291"/>
      <c r="Q1291"/>
      <c r="R1291"/>
      <c r="S1291"/>
      <c r="T1291"/>
      <c r="U1291"/>
      <c r="V1291"/>
    </row>
    <row r="1292" spans="5:22" s="13" customFormat="1" x14ac:dyDescent="0.2">
      <c r="E1292" s="251"/>
      <c r="F1292"/>
      <c r="G1292"/>
      <c r="H1292"/>
      <c r="I1292"/>
      <c r="J1292"/>
      <c r="K1292"/>
      <c r="L1292"/>
      <c r="M1292"/>
      <c r="N1292"/>
      <c r="O1292"/>
      <c r="P1292"/>
      <c r="Q1292"/>
      <c r="R1292"/>
      <c r="S1292"/>
      <c r="T1292"/>
      <c r="U1292"/>
      <c r="V1292"/>
    </row>
    <row r="1293" spans="5:22" s="13" customFormat="1" x14ac:dyDescent="0.2">
      <c r="E1293" s="251"/>
      <c r="F1293"/>
      <c r="G1293"/>
      <c r="H1293"/>
      <c r="I1293"/>
      <c r="J1293"/>
      <c r="K1293"/>
      <c r="L1293"/>
      <c r="M1293"/>
      <c r="N1293"/>
      <c r="O1293"/>
      <c r="P1293"/>
      <c r="Q1293"/>
      <c r="R1293"/>
      <c r="S1293"/>
      <c r="T1293"/>
      <c r="U1293"/>
      <c r="V1293"/>
    </row>
    <row r="1294" spans="5:22" s="13" customFormat="1" x14ac:dyDescent="0.2">
      <c r="E1294" s="251"/>
      <c r="F1294"/>
      <c r="G1294"/>
      <c r="H1294"/>
      <c r="I1294"/>
      <c r="J1294"/>
      <c r="K1294"/>
      <c r="L1294"/>
      <c r="M1294"/>
      <c r="N1294"/>
      <c r="O1294"/>
      <c r="P1294"/>
      <c r="Q1294"/>
      <c r="R1294"/>
      <c r="S1294"/>
      <c r="T1294"/>
      <c r="U1294"/>
      <c r="V1294"/>
    </row>
    <row r="1295" spans="5:22" s="13" customFormat="1" x14ac:dyDescent="0.2">
      <c r="E1295" s="251"/>
      <c r="F1295"/>
      <c r="G1295"/>
      <c r="H1295"/>
      <c r="I1295"/>
      <c r="J1295"/>
      <c r="K1295"/>
      <c r="L1295"/>
      <c r="M1295"/>
      <c r="N1295"/>
      <c r="O1295"/>
      <c r="P1295"/>
      <c r="Q1295"/>
      <c r="R1295"/>
      <c r="S1295"/>
      <c r="T1295"/>
      <c r="U1295"/>
      <c r="V1295"/>
    </row>
    <row r="1296" spans="5:22" s="13" customFormat="1" x14ac:dyDescent="0.2">
      <c r="E1296" s="251"/>
      <c r="F1296"/>
      <c r="G1296"/>
      <c r="H1296"/>
      <c r="I1296"/>
      <c r="J1296"/>
      <c r="K1296"/>
      <c r="L1296"/>
      <c r="M1296"/>
      <c r="N1296"/>
      <c r="O1296"/>
      <c r="P1296"/>
      <c r="Q1296"/>
      <c r="R1296"/>
      <c r="S1296"/>
      <c r="T1296"/>
      <c r="U1296"/>
      <c r="V1296"/>
    </row>
    <row r="1297" spans="5:22" s="13" customFormat="1" x14ac:dyDescent="0.2">
      <c r="E1297" s="251"/>
      <c r="F1297"/>
      <c r="G1297"/>
      <c r="H1297"/>
      <c r="I1297"/>
      <c r="J1297"/>
      <c r="K1297"/>
      <c r="L1297"/>
      <c r="M1297"/>
      <c r="N1297"/>
      <c r="O1297"/>
      <c r="P1297"/>
      <c r="Q1297"/>
      <c r="R1297"/>
      <c r="S1297"/>
      <c r="T1297"/>
      <c r="U1297"/>
      <c r="V1297"/>
    </row>
    <row r="1298" spans="5:22" s="13" customFormat="1" x14ac:dyDescent="0.2">
      <c r="E1298" s="251"/>
      <c r="F1298"/>
      <c r="G1298"/>
      <c r="H1298"/>
      <c r="I1298"/>
      <c r="J1298"/>
      <c r="K1298"/>
      <c r="L1298"/>
      <c r="M1298"/>
      <c r="N1298"/>
      <c r="O1298"/>
      <c r="P1298"/>
      <c r="Q1298"/>
      <c r="R1298"/>
      <c r="S1298"/>
      <c r="T1298"/>
      <c r="U1298"/>
      <c r="V1298"/>
    </row>
    <row r="1299" spans="5:22" s="13" customFormat="1" x14ac:dyDescent="0.2">
      <c r="E1299" s="251"/>
      <c r="F1299"/>
      <c r="G1299"/>
      <c r="H1299"/>
      <c r="I1299"/>
      <c r="J1299"/>
      <c r="K1299"/>
      <c r="L1299"/>
      <c r="M1299"/>
      <c r="N1299"/>
      <c r="O1299"/>
      <c r="P1299"/>
      <c r="Q1299"/>
      <c r="R1299"/>
      <c r="S1299"/>
      <c r="T1299"/>
      <c r="U1299"/>
      <c r="V1299"/>
    </row>
    <row r="1300" spans="5:22" s="13" customFormat="1" x14ac:dyDescent="0.2">
      <c r="E1300" s="251"/>
      <c r="F1300"/>
      <c r="G1300"/>
      <c r="H1300"/>
      <c r="I1300"/>
      <c r="J1300"/>
      <c r="K1300"/>
      <c r="L1300"/>
      <c r="M1300"/>
      <c r="N1300"/>
      <c r="O1300"/>
      <c r="P1300"/>
      <c r="Q1300"/>
      <c r="R1300"/>
      <c r="S1300"/>
      <c r="T1300"/>
      <c r="U1300"/>
      <c r="V1300"/>
    </row>
    <row r="1301" spans="5:22" s="13" customFormat="1" x14ac:dyDescent="0.2">
      <c r="E1301" s="251"/>
      <c r="F1301"/>
      <c r="G1301"/>
      <c r="H1301"/>
      <c r="I1301"/>
      <c r="J1301"/>
      <c r="K1301"/>
      <c r="L1301"/>
      <c r="M1301"/>
      <c r="N1301"/>
      <c r="O1301"/>
      <c r="P1301"/>
      <c r="Q1301"/>
      <c r="R1301"/>
      <c r="S1301"/>
      <c r="T1301"/>
      <c r="U1301"/>
      <c r="V1301"/>
    </row>
    <row r="1302" spans="5:22" s="13" customFormat="1" x14ac:dyDescent="0.2">
      <c r="E1302" s="251"/>
      <c r="F1302"/>
      <c r="G1302"/>
      <c r="H1302"/>
      <c r="I1302"/>
      <c r="J1302"/>
      <c r="K1302"/>
      <c r="L1302"/>
      <c r="M1302"/>
      <c r="N1302"/>
      <c r="O1302"/>
      <c r="P1302"/>
      <c r="Q1302"/>
      <c r="R1302"/>
      <c r="S1302"/>
      <c r="T1302"/>
      <c r="U1302"/>
      <c r="V1302"/>
    </row>
    <row r="1303" spans="5:22" s="13" customFormat="1" x14ac:dyDescent="0.2">
      <c r="E1303" s="251"/>
      <c r="F1303"/>
      <c r="G1303"/>
      <c r="H1303"/>
      <c r="I1303"/>
      <c r="J1303"/>
      <c r="K1303"/>
      <c r="L1303"/>
      <c r="M1303"/>
      <c r="N1303"/>
      <c r="O1303"/>
      <c r="P1303"/>
      <c r="Q1303"/>
      <c r="R1303"/>
      <c r="S1303"/>
      <c r="T1303"/>
      <c r="U1303"/>
      <c r="V1303"/>
    </row>
    <row r="1304" spans="5:22" s="13" customFormat="1" x14ac:dyDescent="0.2">
      <c r="E1304" s="251"/>
      <c r="F1304"/>
      <c r="G1304"/>
      <c r="H1304"/>
      <c r="I1304"/>
      <c r="J1304"/>
      <c r="K1304"/>
      <c r="L1304"/>
      <c r="M1304"/>
      <c r="N1304"/>
      <c r="O1304"/>
      <c r="P1304"/>
      <c r="Q1304"/>
      <c r="R1304"/>
      <c r="S1304"/>
      <c r="T1304"/>
      <c r="U1304"/>
      <c r="V1304"/>
    </row>
    <row r="1305" spans="5:22" s="13" customFormat="1" x14ac:dyDescent="0.2">
      <c r="E1305" s="251"/>
      <c r="F1305"/>
      <c r="G1305"/>
      <c r="H1305"/>
      <c r="I1305"/>
      <c r="J1305"/>
      <c r="K1305"/>
      <c r="L1305"/>
      <c r="M1305"/>
      <c r="N1305"/>
      <c r="O1305"/>
      <c r="P1305"/>
      <c r="Q1305"/>
      <c r="R1305"/>
      <c r="S1305"/>
      <c r="T1305"/>
      <c r="U1305"/>
      <c r="V1305"/>
    </row>
    <row r="1306" spans="5:22" s="13" customFormat="1" x14ac:dyDescent="0.2">
      <c r="E1306" s="251"/>
      <c r="F1306"/>
      <c r="G1306"/>
      <c r="H1306"/>
      <c r="I1306"/>
      <c r="J1306"/>
      <c r="K1306"/>
      <c r="L1306"/>
      <c r="M1306"/>
      <c r="N1306"/>
      <c r="O1306"/>
      <c r="P1306"/>
      <c r="Q1306"/>
      <c r="R1306"/>
      <c r="S1306"/>
      <c r="T1306"/>
      <c r="U1306"/>
      <c r="V1306"/>
    </row>
    <row r="1307" spans="5:22" s="13" customFormat="1" x14ac:dyDescent="0.2">
      <c r="E1307" s="251"/>
      <c r="F1307"/>
      <c r="G1307"/>
      <c r="H1307"/>
      <c r="I1307"/>
      <c r="J1307"/>
      <c r="K1307"/>
      <c r="L1307"/>
      <c r="M1307"/>
      <c r="N1307"/>
      <c r="O1307"/>
      <c r="P1307"/>
      <c r="Q1307"/>
      <c r="R1307"/>
      <c r="S1307"/>
      <c r="T1307"/>
      <c r="U1307"/>
      <c r="V1307"/>
    </row>
    <row r="1308" spans="5:22" s="13" customFormat="1" x14ac:dyDescent="0.2">
      <c r="E1308" s="251"/>
      <c r="F1308"/>
      <c r="G1308"/>
      <c r="H1308"/>
      <c r="I1308"/>
      <c r="J1308"/>
      <c r="K1308"/>
      <c r="L1308"/>
      <c r="M1308"/>
      <c r="N1308"/>
      <c r="O1308"/>
      <c r="P1308"/>
      <c r="Q1308"/>
      <c r="R1308"/>
      <c r="S1308"/>
      <c r="T1308"/>
      <c r="U1308"/>
      <c r="V1308"/>
    </row>
    <row r="1309" spans="5:22" s="13" customFormat="1" x14ac:dyDescent="0.2">
      <c r="E1309" s="251"/>
      <c r="F1309"/>
      <c r="G1309"/>
      <c r="H1309"/>
      <c r="I1309"/>
      <c r="J1309"/>
      <c r="K1309"/>
      <c r="L1309"/>
      <c r="M1309"/>
      <c r="N1309"/>
      <c r="O1309"/>
      <c r="P1309"/>
      <c r="Q1309"/>
      <c r="R1309"/>
      <c r="S1309"/>
      <c r="T1309"/>
      <c r="U1309"/>
      <c r="V1309"/>
    </row>
    <row r="1310" spans="5:22" s="13" customFormat="1" x14ac:dyDescent="0.2">
      <c r="E1310" s="251"/>
      <c r="F1310"/>
      <c r="G1310"/>
      <c r="H1310"/>
      <c r="I1310"/>
      <c r="J1310"/>
      <c r="K1310"/>
      <c r="L1310"/>
      <c r="M1310"/>
      <c r="N1310"/>
      <c r="O1310"/>
      <c r="P1310"/>
      <c r="Q1310"/>
      <c r="R1310"/>
      <c r="S1310"/>
      <c r="T1310"/>
      <c r="U1310"/>
      <c r="V1310"/>
    </row>
    <row r="1311" spans="5:22" s="13" customFormat="1" x14ac:dyDescent="0.2">
      <c r="E1311" s="251"/>
      <c r="F1311"/>
      <c r="G1311"/>
      <c r="H1311"/>
      <c r="I1311"/>
      <c r="J1311"/>
      <c r="K1311"/>
      <c r="L1311"/>
      <c r="M1311"/>
      <c r="N1311"/>
      <c r="O1311"/>
      <c r="P1311"/>
      <c r="Q1311"/>
      <c r="R1311"/>
      <c r="S1311"/>
      <c r="T1311"/>
      <c r="U1311"/>
      <c r="V1311"/>
    </row>
    <row r="1312" spans="5:22" s="13" customFormat="1" x14ac:dyDescent="0.2">
      <c r="E1312" s="251"/>
      <c r="F1312"/>
      <c r="G1312"/>
      <c r="H1312"/>
      <c r="I1312"/>
      <c r="J1312"/>
      <c r="K1312"/>
      <c r="L1312"/>
      <c r="M1312"/>
      <c r="N1312"/>
      <c r="O1312"/>
      <c r="P1312"/>
      <c r="Q1312"/>
      <c r="R1312"/>
      <c r="S1312"/>
      <c r="T1312"/>
      <c r="U1312"/>
      <c r="V1312"/>
    </row>
    <row r="1313" spans="5:22" s="13" customFormat="1" x14ac:dyDescent="0.2">
      <c r="E1313" s="251"/>
      <c r="F1313"/>
      <c r="G1313"/>
      <c r="H1313"/>
      <c r="I1313"/>
      <c r="J1313"/>
      <c r="K1313"/>
      <c r="L1313"/>
      <c r="M1313"/>
      <c r="N1313"/>
      <c r="O1313"/>
      <c r="P1313"/>
      <c r="Q1313"/>
      <c r="R1313"/>
      <c r="S1313"/>
      <c r="T1313"/>
      <c r="U1313"/>
      <c r="V1313"/>
    </row>
    <row r="1314" spans="5:22" s="13" customFormat="1" x14ac:dyDescent="0.2">
      <c r="E1314" s="251"/>
      <c r="F1314"/>
      <c r="G1314"/>
      <c r="H1314"/>
      <c r="I1314"/>
      <c r="J1314"/>
      <c r="K1314"/>
      <c r="L1314"/>
      <c r="M1314"/>
      <c r="N1314"/>
      <c r="O1314"/>
      <c r="P1314"/>
      <c r="Q1314"/>
      <c r="R1314"/>
      <c r="S1314"/>
      <c r="T1314"/>
      <c r="U1314"/>
      <c r="V1314"/>
    </row>
    <row r="1315" spans="5:22" s="13" customFormat="1" x14ac:dyDescent="0.2">
      <c r="E1315" s="251"/>
      <c r="F1315"/>
      <c r="G1315"/>
      <c r="H1315"/>
      <c r="I1315"/>
      <c r="J1315"/>
      <c r="K1315"/>
      <c r="L1315"/>
      <c r="M1315"/>
      <c r="N1315"/>
      <c r="O1315"/>
      <c r="P1315"/>
      <c r="Q1315"/>
      <c r="R1315"/>
      <c r="S1315"/>
      <c r="T1315"/>
      <c r="U1315"/>
      <c r="V1315"/>
    </row>
    <row r="1316" spans="5:22" s="13" customFormat="1" x14ac:dyDescent="0.2">
      <c r="E1316" s="251"/>
      <c r="F1316"/>
      <c r="G1316"/>
      <c r="H1316"/>
      <c r="I1316"/>
      <c r="J1316"/>
      <c r="K1316"/>
      <c r="L1316"/>
      <c r="M1316"/>
      <c r="N1316"/>
      <c r="O1316"/>
      <c r="P1316"/>
      <c r="Q1316"/>
      <c r="R1316"/>
      <c r="S1316"/>
      <c r="T1316"/>
      <c r="U1316"/>
      <c r="V1316"/>
    </row>
    <row r="1317" spans="5:22" s="13" customFormat="1" x14ac:dyDescent="0.2">
      <c r="E1317" s="251"/>
      <c r="F1317"/>
      <c r="G1317"/>
      <c r="H1317"/>
      <c r="I1317"/>
      <c r="J1317"/>
      <c r="K1317"/>
      <c r="L1317"/>
      <c r="M1317"/>
      <c r="N1317"/>
      <c r="O1317"/>
      <c r="P1317"/>
      <c r="Q1317"/>
      <c r="R1317"/>
      <c r="S1317"/>
      <c r="T1317"/>
      <c r="U1317"/>
      <c r="V1317"/>
    </row>
    <row r="1318" spans="5:22" s="13" customFormat="1" x14ac:dyDescent="0.2">
      <c r="E1318" s="251"/>
      <c r="F1318"/>
      <c r="G1318"/>
      <c r="H1318"/>
      <c r="I1318"/>
      <c r="J1318"/>
      <c r="K1318"/>
      <c r="L1318"/>
      <c r="M1318"/>
      <c r="N1318"/>
      <c r="O1318"/>
      <c r="P1318"/>
      <c r="Q1318"/>
      <c r="R1318"/>
      <c r="S1318"/>
      <c r="T1318"/>
      <c r="U1318"/>
      <c r="V1318"/>
    </row>
    <row r="1319" spans="5:22" s="13" customFormat="1" x14ac:dyDescent="0.2">
      <c r="E1319" s="251"/>
      <c r="F1319"/>
      <c r="G1319"/>
      <c r="H1319"/>
      <c r="I1319"/>
      <c r="J1319"/>
      <c r="K1319"/>
      <c r="L1319"/>
      <c r="M1319"/>
      <c r="N1319"/>
      <c r="O1319"/>
      <c r="P1319"/>
      <c r="Q1319"/>
      <c r="R1319"/>
      <c r="S1319"/>
      <c r="T1319"/>
      <c r="U1319"/>
      <c r="V1319"/>
    </row>
    <row r="1320" spans="5:22" s="13" customFormat="1" x14ac:dyDescent="0.2">
      <c r="E1320" s="251"/>
      <c r="F1320"/>
      <c r="G1320"/>
      <c r="H1320"/>
      <c r="I1320"/>
      <c r="J1320"/>
      <c r="K1320"/>
      <c r="L1320"/>
      <c r="M1320"/>
      <c r="N1320"/>
      <c r="O1320"/>
      <c r="P1320"/>
      <c r="Q1320"/>
      <c r="R1320"/>
      <c r="S1320"/>
      <c r="T1320"/>
      <c r="U1320"/>
      <c r="V1320"/>
    </row>
    <row r="1321" spans="5:22" s="13" customFormat="1" x14ac:dyDescent="0.2">
      <c r="E1321" s="251"/>
      <c r="F1321"/>
      <c r="G1321"/>
      <c r="H1321"/>
      <c r="I1321"/>
      <c r="J1321"/>
      <c r="K1321"/>
      <c r="L1321"/>
      <c r="M1321"/>
      <c r="N1321"/>
      <c r="O1321"/>
      <c r="P1321"/>
      <c r="Q1321"/>
      <c r="R1321"/>
      <c r="S1321"/>
      <c r="T1321"/>
      <c r="U1321"/>
      <c r="V1321"/>
    </row>
    <row r="1322" spans="5:22" s="13" customFormat="1" x14ac:dyDescent="0.2">
      <c r="E1322" s="251"/>
      <c r="F1322"/>
      <c r="G1322"/>
      <c r="H1322"/>
      <c r="I1322"/>
      <c r="J1322"/>
      <c r="K1322"/>
      <c r="L1322"/>
      <c r="M1322"/>
      <c r="N1322"/>
      <c r="O1322"/>
      <c r="P1322"/>
      <c r="Q1322"/>
      <c r="R1322"/>
      <c r="S1322"/>
      <c r="T1322"/>
      <c r="U1322"/>
      <c r="V1322"/>
    </row>
    <row r="1323" spans="5:22" s="13" customFormat="1" x14ac:dyDescent="0.2">
      <c r="E1323" s="251"/>
      <c r="F1323"/>
      <c r="G1323"/>
      <c r="H1323"/>
      <c r="I1323"/>
      <c r="J1323"/>
      <c r="K1323"/>
      <c r="L1323"/>
      <c r="M1323"/>
      <c r="N1323"/>
      <c r="O1323"/>
      <c r="P1323"/>
      <c r="Q1323"/>
      <c r="R1323"/>
      <c r="S1323"/>
      <c r="T1323"/>
      <c r="U1323"/>
      <c r="V1323"/>
    </row>
    <row r="1324" spans="5:22" s="13" customFormat="1" x14ac:dyDescent="0.2">
      <c r="E1324" s="251"/>
      <c r="F1324"/>
      <c r="G1324"/>
      <c r="H1324"/>
      <c r="I1324"/>
      <c r="J1324"/>
      <c r="K1324"/>
      <c r="L1324"/>
      <c r="M1324"/>
      <c r="N1324"/>
      <c r="O1324"/>
      <c r="P1324"/>
      <c r="Q1324"/>
      <c r="R1324"/>
      <c r="S1324"/>
      <c r="T1324"/>
      <c r="U1324"/>
      <c r="V1324"/>
    </row>
    <row r="1325" spans="5:22" s="13" customFormat="1" x14ac:dyDescent="0.2">
      <c r="E1325" s="251"/>
      <c r="F1325"/>
      <c r="G1325"/>
      <c r="H1325"/>
      <c r="I1325"/>
      <c r="J1325"/>
      <c r="K1325"/>
      <c r="L1325"/>
      <c r="M1325"/>
      <c r="N1325"/>
      <c r="O1325"/>
      <c r="P1325"/>
      <c r="Q1325"/>
      <c r="R1325"/>
      <c r="S1325"/>
      <c r="T1325"/>
      <c r="U1325"/>
      <c r="V1325"/>
    </row>
    <row r="1326" spans="5:22" s="13" customFormat="1" x14ac:dyDescent="0.2">
      <c r="E1326" s="251"/>
      <c r="F1326"/>
      <c r="G1326"/>
      <c r="H1326"/>
      <c r="I1326"/>
      <c r="J1326"/>
      <c r="K1326"/>
      <c r="L1326"/>
      <c r="M1326"/>
      <c r="N1326"/>
      <c r="O1326"/>
      <c r="P1326"/>
      <c r="Q1326"/>
      <c r="R1326"/>
      <c r="S1326"/>
      <c r="T1326"/>
      <c r="U1326"/>
      <c r="V1326"/>
    </row>
    <row r="1327" spans="5:22" s="13" customFormat="1" x14ac:dyDescent="0.2">
      <c r="E1327" s="251"/>
      <c r="F1327"/>
      <c r="G1327"/>
      <c r="H1327"/>
      <c r="I1327"/>
      <c r="J1327"/>
      <c r="K1327"/>
      <c r="L1327"/>
      <c r="M1327"/>
      <c r="N1327"/>
      <c r="O1327"/>
      <c r="P1327"/>
      <c r="Q1327"/>
      <c r="R1327"/>
      <c r="S1327"/>
      <c r="T1327"/>
      <c r="U1327"/>
      <c r="V1327"/>
    </row>
    <row r="1328" spans="5:22" s="13" customFormat="1" x14ac:dyDescent="0.2">
      <c r="E1328" s="251"/>
      <c r="F1328"/>
      <c r="G1328"/>
      <c r="H1328"/>
      <c r="I1328"/>
      <c r="J1328"/>
      <c r="K1328"/>
      <c r="L1328"/>
      <c r="M1328"/>
      <c r="N1328"/>
      <c r="O1328"/>
      <c r="P1328"/>
      <c r="Q1328"/>
      <c r="R1328"/>
      <c r="S1328"/>
      <c r="T1328"/>
      <c r="U1328"/>
      <c r="V1328"/>
    </row>
    <row r="1329" spans="5:22" s="13" customFormat="1" x14ac:dyDescent="0.2">
      <c r="E1329" s="251"/>
      <c r="F1329"/>
      <c r="G1329"/>
      <c r="H1329"/>
      <c r="I1329"/>
      <c r="J1329"/>
      <c r="K1329"/>
      <c r="L1329"/>
      <c r="M1329"/>
      <c r="N1329"/>
      <c r="O1329"/>
      <c r="P1329"/>
      <c r="Q1329"/>
      <c r="R1329"/>
      <c r="S1329"/>
      <c r="T1329"/>
      <c r="U1329"/>
      <c r="V1329"/>
    </row>
    <row r="1330" spans="5:22" s="13" customFormat="1" x14ac:dyDescent="0.2">
      <c r="E1330" s="251"/>
      <c r="F1330"/>
      <c r="G1330"/>
      <c r="H1330"/>
      <c r="I1330"/>
      <c r="J1330"/>
      <c r="K1330"/>
      <c r="L1330"/>
      <c r="M1330"/>
      <c r="N1330"/>
      <c r="O1330"/>
      <c r="P1330"/>
      <c r="Q1330"/>
      <c r="R1330"/>
      <c r="S1330"/>
      <c r="T1330"/>
      <c r="U1330"/>
      <c r="V1330"/>
    </row>
    <row r="1331" spans="5:22" s="13" customFormat="1" x14ac:dyDescent="0.2">
      <c r="E1331" s="251"/>
      <c r="F1331"/>
      <c r="G1331"/>
      <c r="H1331"/>
      <c r="I1331"/>
      <c r="J1331"/>
      <c r="K1331"/>
      <c r="L1331"/>
      <c r="M1331"/>
      <c r="N1331"/>
      <c r="O1331"/>
      <c r="P1331"/>
      <c r="Q1331"/>
      <c r="R1331"/>
      <c r="S1331"/>
      <c r="T1331"/>
      <c r="U1331"/>
      <c r="V1331"/>
    </row>
    <row r="1332" spans="5:22" s="13" customFormat="1" x14ac:dyDescent="0.2">
      <c r="E1332" s="251"/>
      <c r="F1332"/>
      <c r="G1332"/>
      <c r="H1332"/>
      <c r="I1332"/>
      <c r="J1332"/>
      <c r="K1332"/>
      <c r="L1332"/>
      <c r="M1332"/>
      <c r="N1332"/>
      <c r="O1332"/>
      <c r="P1332"/>
      <c r="Q1332"/>
      <c r="R1332"/>
      <c r="S1332"/>
      <c r="T1332"/>
      <c r="U1332"/>
      <c r="V1332"/>
    </row>
    <row r="1333" spans="5:22" s="13" customFormat="1" x14ac:dyDescent="0.2">
      <c r="E1333" s="251"/>
      <c r="F1333"/>
      <c r="G1333"/>
      <c r="H1333"/>
      <c r="I1333"/>
      <c r="J1333"/>
      <c r="K1333"/>
      <c r="L1333"/>
      <c r="M1333"/>
      <c r="N1333"/>
      <c r="O1333"/>
      <c r="P1333"/>
      <c r="Q1333"/>
      <c r="R1333"/>
      <c r="S1333"/>
      <c r="T1333"/>
      <c r="U1333"/>
      <c r="V1333"/>
    </row>
    <row r="1334" spans="5:22" s="13" customFormat="1" x14ac:dyDescent="0.2">
      <c r="E1334" s="251"/>
      <c r="F1334"/>
      <c r="G1334"/>
      <c r="H1334"/>
      <c r="I1334"/>
      <c r="J1334"/>
      <c r="K1334"/>
      <c r="L1334"/>
      <c r="M1334"/>
      <c r="N1334"/>
      <c r="O1334"/>
      <c r="P1334"/>
      <c r="Q1334"/>
      <c r="R1334"/>
      <c r="S1334"/>
      <c r="T1334"/>
      <c r="U1334"/>
      <c r="V1334"/>
    </row>
    <row r="1335" spans="5:22" s="13" customFormat="1" x14ac:dyDescent="0.2">
      <c r="E1335" s="251"/>
      <c r="F1335"/>
      <c r="G1335"/>
      <c r="H1335"/>
      <c r="I1335"/>
      <c r="J1335"/>
      <c r="K1335"/>
      <c r="L1335"/>
      <c r="M1335"/>
      <c r="N1335"/>
      <c r="O1335"/>
      <c r="P1335"/>
      <c r="Q1335"/>
      <c r="R1335"/>
      <c r="S1335"/>
      <c r="T1335"/>
      <c r="U1335"/>
      <c r="V1335"/>
    </row>
    <row r="1336" spans="5:22" s="13" customFormat="1" x14ac:dyDescent="0.2">
      <c r="E1336" s="251"/>
      <c r="F1336"/>
      <c r="G1336"/>
      <c r="H1336"/>
      <c r="I1336"/>
      <c r="J1336"/>
      <c r="K1336"/>
      <c r="L1336"/>
      <c r="M1336"/>
      <c r="N1336"/>
      <c r="O1336"/>
      <c r="P1336"/>
      <c r="Q1336"/>
      <c r="R1336"/>
      <c r="S1336"/>
      <c r="T1336"/>
      <c r="U1336"/>
      <c r="V1336"/>
    </row>
    <row r="1337" spans="5:22" s="13" customFormat="1" x14ac:dyDescent="0.2">
      <c r="E1337" s="251"/>
      <c r="F1337"/>
      <c r="G1337"/>
      <c r="H1337"/>
      <c r="I1337"/>
      <c r="J1337"/>
      <c r="K1337"/>
      <c r="L1337"/>
      <c r="M1337"/>
      <c r="N1337"/>
      <c r="O1337"/>
      <c r="P1337"/>
      <c r="Q1337"/>
      <c r="R1337"/>
      <c r="S1337"/>
      <c r="T1337"/>
      <c r="U1337"/>
      <c r="V1337"/>
    </row>
    <row r="1338" spans="5:22" s="13" customFormat="1" x14ac:dyDescent="0.2">
      <c r="E1338" s="251"/>
      <c r="F1338"/>
      <c r="G1338"/>
      <c r="H1338"/>
      <c r="I1338"/>
      <c r="J1338"/>
      <c r="K1338"/>
      <c r="L1338"/>
      <c r="M1338"/>
      <c r="N1338"/>
      <c r="O1338"/>
      <c r="P1338"/>
      <c r="Q1338"/>
      <c r="R1338"/>
      <c r="S1338"/>
      <c r="T1338"/>
      <c r="U1338"/>
      <c r="V1338"/>
    </row>
    <row r="1339" spans="5:22" s="13" customFormat="1" x14ac:dyDescent="0.2">
      <c r="E1339" s="251"/>
      <c r="F1339"/>
      <c r="G1339"/>
      <c r="H1339"/>
      <c r="I1339"/>
      <c r="J1339"/>
      <c r="K1339"/>
      <c r="L1339"/>
      <c r="M1339"/>
      <c r="N1339"/>
      <c r="O1339"/>
      <c r="P1339"/>
      <c r="Q1339"/>
      <c r="R1339"/>
      <c r="S1339"/>
      <c r="T1339"/>
      <c r="U1339"/>
      <c r="V1339"/>
    </row>
    <row r="1340" spans="5:22" s="13" customFormat="1" x14ac:dyDescent="0.2">
      <c r="E1340" s="251"/>
      <c r="F1340"/>
      <c r="G1340"/>
      <c r="H1340"/>
      <c r="I1340"/>
      <c r="J1340"/>
      <c r="K1340"/>
      <c r="L1340"/>
      <c r="M1340"/>
      <c r="N1340"/>
      <c r="O1340"/>
      <c r="P1340"/>
      <c r="Q1340"/>
      <c r="R1340"/>
      <c r="S1340"/>
      <c r="T1340"/>
      <c r="U1340"/>
      <c r="V1340"/>
    </row>
    <row r="1341" spans="5:22" s="13" customFormat="1" x14ac:dyDescent="0.2">
      <c r="E1341" s="251"/>
      <c r="F1341"/>
      <c r="G1341"/>
      <c r="H1341"/>
      <c r="I1341"/>
      <c r="J1341"/>
      <c r="K1341"/>
      <c r="L1341"/>
      <c r="M1341"/>
      <c r="N1341"/>
      <c r="O1341"/>
      <c r="P1341"/>
      <c r="Q1341"/>
      <c r="R1341"/>
      <c r="S1341"/>
      <c r="T1341"/>
      <c r="U1341"/>
      <c r="V1341"/>
    </row>
    <row r="1342" spans="5:22" s="13" customFormat="1" x14ac:dyDescent="0.2">
      <c r="E1342" s="251"/>
      <c r="F1342"/>
      <c r="G1342"/>
      <c r="H1342"/>
      <c r="I1342"/>
      <c r="J1342"/>
      <c r="K1342"/>
      <c r="L1342"/>
      <c r="M1342"/>
      <c r="N1342"/>
      <c r="O1342"/>
      <c r="P1342"/>
      <c r="Q1342"/>
      <c r="R1342"/>
      <c r="S1342"/>
      <c r="T1342"/>
      <c r="U1342"/>
      <c r="V1342"/>
    </row>
    <row r="1343" spans="5:22" s="13" customFormat="1" x14ac:dyDescent="0.2">
      <c r="E1343" s="251"/>
      <c r="F1343"/>
      <c r="G1343"/>
      <c r="H1343"/>
      <c r="I1343"/>
      <c r="J1343"/>
      <c r="K1343"/>
      <c r="L1343"/>
      <c r="M1343"/>
      <c r="N1343"/>
      <c r="O1343"/>
      <c r="P1343"/>
      <c r="Q1343"/>
      <c r="R1343"/>
      <c r="S1343"/>
      <c r="T1343"/>
      <c r="U1343"/>
      <c r="V1343"/>
    </row>
    <row r="1344" spans="5:22" s="13" customFormat="1" x14ac:dyDescent="0.2">
      <c r="E1344" s="251"/>
      <c r="F1344"/>
      <c r="G1344"/>
      <c r="H1344"/>
      <c r="I1344"/>
      <c r="J1344"/>
      <c r="K1344"/>
      <c r="L1344"/>
      <c r="M1344"/>
      <c r="N1344"/>
      <c r="O1344"/>
      <c r="P1344"/>
      <c r="Q1344"/>
      <c r="R1344"/>
      <c r="S1344"/>
      <c r="T1344"/>
      <c r="U1344"/>
      <c r="V1344"/>
    </row>
    <row r="1345" spans="5:22" s="13" customFormat="1" x14ac:dyDescent="0.2">
      <c r="E1345" s="251"/>
      <c r="F1345"/>
      <c r="G1345"/>
      <c r="H1345"/>
      <c r="I1345"/>
      <c r="J1345"/>
      <c r="K1345"/>
      <c r="L1345"/>
      <c r="M1345"/>
      <c r="N1345"/>
      <c r="O1345"/>
      <c r="P1345"/>
      <c r="Q1345"/>
      <c r="R1345"/>
      <c r="S1345"/>
      <c r="T1345"/>
      <c r="U1345"/>
      <c r="V1345"/>
    </row>
    <row r="1346" spans="5:22" s="13" customFormat="1" x14ac:dyDescent="0.2">
      <c r="E1346" s="251"/>
      <c r="F1346"/>
      <c r="G1346"/>
      <c r="H1346"/>
      <c r="I1346"/>
      <c r="J1346"/>
      <c r="K1346"/>
      <c r="L1346"/>
      <c r="M1346"/>
      <c r="N1346"/>
      <c r="O1346"/>
      <c r="P1346"/>
      <c r="Q1346"/>
      <c r="R1346"/>
      <c r="S1346"/>
      <c r="T1346"/>
      <c r="U1346"/>
      <c r="V1346"/>
    </row>
    <row r="1347" spans="5:22" s="13" customFormat="1" x14ac:dyDescent="0.2">
      <c r="E1347" s="251"/>
      <c r="F1347"/>
      <c r="G1347"/>
      <c r="H1347"/>
      <c r="I1347"/>
      <c r="J1347"/>
      <c r="K1347"/>
      <c r="L1347"/>
      <c r="M1347"/>
      <c r="N1347"/>
      <c r="O1347"/>
      <c r="P1347"/>
      <c r="Q1347"/>
      <c r="R1347"/>
      <c r="S1347"/>
      <c r="T1347"/>
      <c r="U1347"/>
      <c r="V1347"/>
    </row>
    <row r="1348" spans="5:22" s="13" customFormat="1" x14ac:dyDescent="0.2">
      <c r="E1348" s="251"/>
      <c r="F1348"/>
      <c r="G1348"/>
      <c r="H1348"/>
      <c r="I1348"/>
      <c r="J1348"/>
      <c r="K1348"/>
      <c r="L1348"/>
      <c r="M1348"/>
      <c r="N1348"/>
      <c r="O1348"/>
      <c r="P1348"/>
      <c r="Q1348"/>
      <c r="R1348"/>
      <c r="S1348"/>
      <c r="T1348"/>
      <c r="U1348"/>
      <c r="V1348"/>
    </row>
  </sheetData>
  <mergeCells count="9">
    <mergeCell ref="F4:M4"/>
    <mergeCell ref="O4:V4"/>
    <mergeCell ref="F5:M33"/>
    <mergeCell ref="O5:V33"/>
    <mergeCell ref="B4:B5"/>
    <mergeCell ref="C4:C5"/>
    <mergeCell ref="D4:D5"/>
    <mergeCell ref="B20:C20"/>
    <mergeCell ref="B21:D21"/>
  </mergeCells>
  <pageMargins left="0.7" right="0.7" top="0.75" bottom="0.75" header="0.3" footer="0.3"/>
  <pageSetup scale="71" orientation="portrait" r:id="rId1"/>
  <colBreaks count="2" manualBreakCount="2">
    <brk id="5" max="1048575" man="1"/>
    <brk id="14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C00000"/>
  </sheetPr>
  <dimension ref="B1:V1"/>
  <sheetViews>
    <sheetView view="pageBreakPreview" zoomScale="90" zoomScaleNormal="100" zoomScaleSheetLayoutView="90" workbookViewId="0">
      <selection activeCell="K22" sqref="K22"/>
    </sheetView>
  </sheetViews>
  <sheetFormatPr baseColWidth="10" defaultRowHeight="10.5" x14ac:dyDescent="0.15"/>
  <cols>
    <col min="1" max="1" width="3.7109375" style="3" customWidth="1"/>
    <col min="2" max="2" width="11.42578125" style="3"/>
    <col min="3" max="6" width="11.42578125" style="40"/>
    <col min="7" max="9" width="11.42578125" style="41"/>
    <col min="10" max="10" width="5.7109375" style="41" customWidth="1"/>
    <col min="11" max="11" width="7.5703125" style="41" customWidth="1"/>
    <col min="12" max="22" width="11.42578125" style="41"/>
    <col min="23" max="16384" width="11.42578125" style="3"/>
  </cols>
  <sheetData>
    <row r="1" spans="2:2" ht="12.75" x14ac:dyDescent="0.2">
      <c r="B1"/>
    </row>
  </sheetData>
  <printOptions horizontalCentered="1"/>
  <pageMargins left="0" right="0" top="0.59055118110236227" bottom="0.98425196850393704" header="0" footer="0.59055118110236227"/>
  <pageSetup scale="85" orientation="portrait" horizontalDpi="1200" verticalDpi="1200" r:id="rId1"/>
  <headerFooter alignWithMargins="0">
    <oddFooter>&amp;L&amp;8&amp;A - &amp;F
&amp;D&amp;R&amp;8&amp;P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7" tint="-0.249977111117893"/>
  </sheetPr>
  <dimension ref="A1:U50"/>
  <sheetViews>
    <sheetView view="pageBreakPreview" topLeftCell="A16" zoomScaleNormal="100" zoomScaleSheetLayoutView="100" workbookViewId="0">
      <selection activeCell="E32" sqref="E32"/>
    </sheetView>
  </sheetViews>
  <sheetFormatPr baseColWidth="10" defaultRowHeight="10.5" x14ac:dyDescent="0.15"/>
  <cols>
    <col min="1" max="1" width="4.42578125" style="13" customWidth="1"/>
    <col min="2" max="2" width="49.140625" style="13" customWidth="1"/>
    <col min="3" max="4" width="18.5703125" style="28" customWidth="1"/>
    <col min="5" max="5" width="18.5703125" style="13" customWidth="1"/>
    <col min="6" max="6" width="4.5703125" style="3" customWidth="1"/>
    <col min="7" max="9" width="24.85546875" style="13" customWidth="1"/>
    <col min="10" max="16384" width="11.42578125" style="13"/>
  </cols>
  <sheetData>
    <row r="1" spans="1:6" s="2" customFormat="1" ht="26.25" customHeight="1" x14ac:dyDescent="0.15">
      <c r="A1" s="1"/>
      <c r="B1" s="276" t="s">
        <v>34</v>
      </c>
      <c r="C1" s="276"/>
      <c r="D1" s="276"/>
      <c r="E1" s="276"/>
      <c r="F1" s="89"/>
    </row>
    <row r="2" spans="1:6" s="8" customFormat="1" ht="15" customHeight="1" x14ac:dyDescent="0.15">
      <c r="A2" s="3"/>
      <c r="B2" s="4"/>
      <c r="C2" s="5"/>
      <c r="D2" s="6"/>
      <c r="E2" s="7"/>
    </row>
    <row r="3" spans="1:6" s="11" customFormat="1" ht="20.100000000000001" customHeight="1" x14ac:dyDescent="0.2">
      <c r="A3" s="9"/>
      <c r="B3" s="158" t="s">
        <v>56</v>
      </c>
      <c r="C3" s="318">
        <f>+'2. PPTO ANID'!C3</f>
        <v>0</v>
      </c>
      <c r="D3" s="319"/>
      <c r="E3" s="320"/>
      <c r="F3" s="10"/>
    </row>
    <row r="4" spans="1:6" s="11" customFormat="1" ht="20.100000000000001" customHeight="1" x14ac:dyDescent="0.2">
      <c r="A4" s="9"/>
      <c r="B4" s="157" t="s">
        <v>19</v>
      </c>
      <c r="C4" s="318">
        <f>+'2. PPTO ANID'!C4</f>
        <v>0</v>
      </c>
      <c r="D4" s="319"/>
      <c r="E4" s="320"/>
      <c r="F4" s="10"/>
    </row>
    <row r="5" spans="1:6" s="11" customFormat="1" ht="20.100000000000001" customHeight="1" x14ac:dyDescent="0.2">
      <c r="A5" s="9"/>
      <c r="B5" s="158" t="s">
        <v>51</v>
      </c>
      <c r="C5" s="318">
        <f>+'2. PPTO ANID'!C5</f>
        <v>0</v>
      </c>
      <c r="D5" s="319"/>
      <c r="E5" s="320"/>
      <c r="F5" s="10"/>
    </row>
    <row r="6" spans="1:6" s="11" customFormat="1" ht="20.100000000000001" customHeight="1" x14ac:dyDescent="0.2">
      <c r="A6" s="9"/>
      <c r="B6" s="158" t="s">
        <v>57</v>
      </c>
      <c r="C6" s="318">
        <f>+'2. PPTO ANID'!C6</f>
        <v>0</v>
      </c>
      <c r="D6" s="319"/>
      <c r="E6" s="320"/>
      <c r="F6" s="10"/>
    </row>
    <row r="7" spans="1:6" s="11" customFormat="1" ht="20.100000000000001" customHeight="1" x14ac:dyDescent="0.2">
      <c r="A7" s="9"/>
      <c r="B7" s="157" t="s">
        <v>21</v>
      </c>
      <c r="C7" s="318">
        <f>+'2. PPTO ANID'!C7</f>
        <v>0</v>
      </c>
      <c r="D7" s="319"/>
      <c r="E7" s="320"/>
      <c r="F7" s="10"/>
    </row>
    <row r="8" spans="1:6" s="11" customFormat="1" ht="20.100000000000001" customHeight="1" x14ac:dyDescent="0.2">
      <c r="A8" s="9"/>
      <c r="B8" s="159" t="s">
        <v>58</v>
      </c>
      <c r="C8" s="318">
        <f>+'2. PPTO ANID'!C8</f>
        <v>0</v>
      </c>
      <c r="D8" s="319"/>
      <c r="E8" s="320"/>
      <c r="F8" s="10"/>
    </row>
    <row r="9" spans="1:6" s="11" customFormat="1" ht="20.100000000000001" customHeight="1" x14ac:dyDescent="0.2">
      <c r="A9" s="9"/>
      <c r="B9" s="158" t="s">
        <v>59</v>
      </c>
      <c r="C9" s="318">
        <f>+'2. PPTO ANID'!C9</f>
        <v>0</v>
      </c>
      <c r="D9" s="319"/>
      <c r="E9" s="320"/>
      <c r="F9" s="10"/>
    </row>
    <row r="10" spans="1:6" s="11" customFormat="1" ht="20.100000000000001" customHeight="1" x14ac:dyDescent="0.2">
      <c r="A10" s="9"/>
      <c r="B10" s="158" t="s">
        <v>73</v>
      </c>
      <c r="C10" s="318">
        <f>+'2. PPTO ANID'!C10</f>
        <v>0</v>
      </c>
      <c r="D10" s="319"/>
      <c r="E10" s="320"/>
      <c r="F10" s="10"/>
    </row>
    <row r="11" spans="1:6" s="11" customFormat="1" ht="20.100000000000001" customHeight="1" x14ac:dyDescent="0.2">
      <c r="A11" s="9"/>
      <c r="B11" s="158" t="s">
        <v>74</v>
      </c>
      <c r="C11" s="318">
        <f>+'2. PPTO ANID'!C11</f>
        <v>0</v>
      </c>
      <c r="D11" s="319"/>
      <c r="E11" s="320"/>
      <c r="F11" s="10"/>
    </row>
    <row r="12" spans="1:6" s="11" customFormat="1" ht="20.100000000000001" customHeight="1" x14ac:dyDescent="0.2">
      <c r="A12" s="9"/>
      <c r="B12" s="158" t="s">
        <v>75</v>
      </c>
      <c r="C12" s="318">
        <f>+'2. PPTO ANID'!C12</f>
        <v>0</v>
      </c>
      <c r="D12" s="319"/>
      <c r="E12" s="320"/>
      <c r="F12" s="10"/>
    </row>
    <row r="13" spans="1:6" s="11" customFormat="1" ht="20.100000000000001" customHeight="1" x14ac:dyDescent="0.2">
      <c r="A13" s="9"/>
      <c r="B13" s="158" t="s">
        <v>76</v>
      </c>
      <c r="C13" s="318">
        <f>+'2. PPTO ANID'!C13</f>
        <v>0</v>
      </c>
      <c r="D13" s="319"/>
      <c r="E13" s="320"/>
      <c r="F13" s="10"/>
    </row>
    <row r="14" spans="1:6" s="11" customFormat="1" ht="20.100000000000001" customHeight="1" x14ac:dyDescent="0.2">
      <c r="A14" s="9"/>
      <c r="B14" s="158" t="s">
        <v>77</v>
      </c>
      <c r="C14" s="318">
        <f>+'2. PPTO ANID'!C14</f>
        <v>0</v>
      </c>
      <c r="D14" s="319"/>
      <c r="E14" s="320"/>
      <c r="F14" s="10"/>
    </row>
    <row r="15" spans="1:6" s="11" customFormat="1" ht="20.100000000000001" customHeight="1" x14ac:dyDescent="0.2">
      <c r="A15" s="9"/>
      <c r="B15" s="158" t="s">
        <v>78</v>
      </c>
      <c r="C15" s="318">
        <f>+'2. PPTO ANID'!C15</f>
        <v>0</v>
      </c>
      <c r="D15" s="319"/>
      <c r="E15" s="320"/>
      <c r="F15" s="10"/>
    </row>
    <row r="16" spans="1:6" x14ac:dyDescent="0.15">
      <c r="A16" s="3"/>
      <c r="B16" s="12"/>
      <c r="C16" s="14"/>
      <c r="D16" s="14"/>
      <c r="E16" s="3"/>
    </row>
    <row r="17" spans="1:6" s="35" customFormat="1" ht="12" customHeight="1" x14ac:dyDescent="0.15">
      <c r="A17" s="32"/>
      <c r="B17" s="33" t="s">
        <v>6</v>
      </c>
      <c r="C17" s="34"/>
      <c r="D17" s="34"/>
      <c r="E17" s="32"/>
      <c r="F17" s="32"/>
    </row>
    <row r="18" spans="1:6" s="15" customFormat="1" ht="20.25" customHeight="1" x14ac:dyDescent="0.2">
      <c r="A18" s="9"/>
      <c r="B18" s="270" t="s">
        <v>11</v>
      </c>
      <c r="C18" s="321" t="s">
        <v>31</v>
      </c>
      <c r="D18" s="321"/>
      <c r="E18" s="321"/>
      <c r="F18" s="9"/>
    </row>
    <row r="19" spans="1:6" s="15" customFormat="1" ht="27" customHeight="1" x14ac:dyDescent="0.2">
      <c r="A19" s="9"/>
      <c r="B19" s="271"/>
      <c r="C19" s="16" t="s">
        <v>32</v>
      </c>
      <c r="D19" s="16" t="s">
        <v>33</v>
      </c>
      <c r="E19" s="16" t="s">
        <v>22</v>
      </c>
      <c r="F19" s="9"/>
    </row>
    <row r="20" spans="1:6" s="17" customFormat="1" ht="21.95" customHeight="1" x14ac:dyDescent="0.2">
      <c r="B20" s="87" t="s">
        <v>27</v>
      </c>
      <c r="C20" s="88">
        <f>SUM(C21:C27)</f>
        <v>0</v>
      </c>
      <c r="D20" s="88">
        <f>SUM(D21:D27)</f>
        <v>0</v>
      </c>
      <c r="E20" s="88">
        <f>SUM(E21:E27)</f>
        <v>0</v>
      </c>
      <c r="F20" s="18"/>
    </row>
    <row r="21" spans="1:6" s="17" customFormat="1" ht="18" customHeight="1" x14ac:dyDescent="0.2">
      <c r="B21" s="19" t="str">
        <f>+'1. PPTO TOTAL CENTRO'!B23</f>
        <v>Investigadores</v>
      </c>
      <c r="C21" s="162">
        <v>0</v>
      </c>
      <c r="D21" s="203">
        <f>'3.1. PPTO INST PATROC'!D11+'3.2. PPTO INST ASOC 1'!D11+'3.3. PPTO INST ASOC 2'!D11+'3.4. PPTO INST ASOC 3'!D11+'3.5. PPTO INST ASOC 4'!D11+'3.6. PPTO INST ASOC 5'!D11+'3.7. PPTO INST ASOC 6'!D11+'3.8. PPTO INST ASOC 7'!D11+'3.9. PPTO INST ASOC 8'!D11</f>
        <v>0</v>
      </c>
      <c r="E21" s="97">
        <f>SUM(C21:D21)</f>
        <v>0</v>
      </c>
      <c r="F21" s="18"/>
    </row>
    <row r="22" spans="1:6" s="17" customFormat="1" ht="18" customHeight="1" x14ac:dyDescent="0.2">
      <c r="B22" s="19" t="str">
        <f>'2.1. Personal'!B30:G30</f>
        <v>Investigadores Postdoctorales</v>
      </c>
      <c r="C22" s="203">
        <f>'3.1. PPTO INST PATROC'!C12+'3.2. PPTO INST ASOC 1'!C12+'3.3. PPTO INST ASOC 2'!C12+'3.4. PPTO INST ASOC 3'!C12+'3.5. PPTO INST ASOC 4'!C12+'3.6. PPTO INST ASOC 5'!C12+'3.7. PPTO INST ASOC 6'!C12+'3.8. PPTO INST ASOC 7'!C12+'3.9. PPTO INST ASOC 8'!C12</f>
        <v>0</v>
      </c>
      <c r="D22" s="203">
        <f>'3.1. PPTO INST PATROC'!D12+'3.2. PPTO INST ASOC 1'!D12+'3.3. PPTO INST ASOC 2'!D12+'3.4. PPTO INST ASOC 3'!D12+'3.5. PPTO INST ASOC 4'!D12+'3.6. PPTO INST ASOC 5'!D12+'3.7. PPTO INST ASOC 6'!D12+'3.8. PPTO INST ASOC 7'!D12+'3.9. PPTO INST ASOC 8'!D12</f>
        <v>0</v>
      </c>
      <c r="E22" s="98">
        <f t="shared" ref="E22:E27" si="0">SUM(C22:D22)</f>
        <v>0</v>
      </c>
      <c r="F22" s="18"/>
    </row>
    <row r="23" spans="1:6" s="17" customFormat="1" ht="18" customHeight="1" x14ac:dyDescent="0.2">
      <c r="B23" s="19" t="str">
        <f>+'1. PPTO TOTAL CENTRO'!B25</f>
        <v>Estudiantes de Doctorado</v>
      </c>
      <c r="C23" s="203">
        <f>'3.1. PPTO INST PATROC'!C13+'3.2. PPTO INST ASOC 1'!C13+'3.3. PPTO INST ASOC 2'!C13+'3.4. PPTO INST ASOC 3'!C13+'3.5. PPTO INST ASOC 4'!C13+'3.6. PPTO INST ASOC 5'!C13+'3.7. PPTO INST ASOC 6'!C13+'3.8. PPTO INST ASOC 7'!C13+'3.9. PPTO INST ASOC 8'!C13</f>
        <v>0</v>
      </c>
      <c r="D23" s="203">
        <f>'3.1. PPTO INST PATROC'!D13+'3.2. PPTO INST ASOC 1'!D13+'3.3. PPTO INST ASOC 2'!D13+'3.4. PPTO INST ASOC 3'!D13+'3.5. PPTO INST ASOC 4'!D13+'3.6. PPTO INST ASOC 5'!D13+'3.7. PPTO INST ASOC 6'!D13+'3.8. PPTO INST ASOC 7'!D13+'3.9. PPTO INST ASOC 8'!D13</f>
        <v>0</v>
      </c>
      <c r="E23" s="98">
        <f t="shared" si="0"/>
        <v>0</v>
      </c>
      <c r="F23" s="18"/>
    </row>
    <row r="24" spans="1:6" s="17" customFormat="1" ht="18" customHeight="1" x14ac:dyDescent="0.2">
      <c r="B24" s="19" t="str">
        <f>+'1. PPTO TOTAL CENTRO'!B26</f>
        <v>Estudiantes de Magister</v>
      </c>
      <c r="C24" s="203">
        <f>'3.1. PPTO INST PATROC'!C14+'3.2. PPTO INST ASOC 1'!C14+'3.3. PPTO INST ASOC 2'!C14+'3.4. PPTO INST ASOC 3'!C14+'3.5. PPTO INST ASOC 4'!C14+'3.6. PPTO INST ASOC 5'!C14+'3.7. PPTO INST ASOC 6'!C14+'3.8. PPTO INST ASOC 7'!C14+'3.9. PPTO INST ASOC 8'!C14</f>
        <v>0</v>
      </c>
      <c r="D24" s="203">
        <f>'3.1. PPTO INST PATROC'!D14+'3.2. PPTO INST ASOC 1'!D14+'3.3. PPTO INST ASOC 2'!D14+'3.4. PPTO INST ASOC 3'!D14+'3.5. PPTO INST ASOC 4'!D14+'3.6. PPTO INST ASOC 5'!D14+'3.7. PPTO INST ASOC 6'!D14+'3.8. PPTO INST ASOC 7'!D14+'3.9. PPTO INST ASOC 8'!D14</f>
        <v>0</v>
      </c>
      <c r="E24" s="98">
        <f t="shared" si="0"/>
        <v>0</v>
      </c>
      <c r="F24" s="18"/>
    </row>
    <row r="25" spans="1:6" s="17" customFormat="1" ht="18" customHeight="1" x14ac:dyDescent="0.2">
      <c r="B25" s="19" t="str">
        <f>+'1. PPTO TOTAL CENTRO'!B27</f>
        <v>Tesistas de Pregrado</v>
      </c>
      <c r="C25" s="203">
        <f>'3.1. PPTO INST PATROC'!C15+'3.2. PPTO INST ASOC 1'!C15+'3.3. PPTO INST ASOC 2'!C15+'3.4. PPTO INST ASOC 3'!C15+'3.5. PPTO INST ASOC 4'!C15+'3.6. PPTO INST ASOC 5'!C15+'3.7. PPTO INST ASOC 6'!C15+'3.8. PPTO INST ASOC 7'!C15+'3.9. PPTO INST ASOC 8'!C15</f>
        <v>0</v>
      </c>
      <c r="D25" s="203">
        <f>'3.1. PPTO INST PATROC'!D15+'3.2. PPTO INST ASOC 1'!D15+'3.3. PPTO INST ASOC 2'!D15+'3.4. PPTO INST ASOC 3'!D15+'3.5. PPTO INST ASOC 4'!D15+'3.6. PPTO INST ASOC 5'!D15+'3.7. PPTO INST ASOC 6'!D15+'3.8. PPTO INST ASOC 7'!D15+'3.9. PPTO INST ASOC 8'!D15</f>
        <v>0</v>
      </c>
      <c r="E25" s="98">
        <f t="shared" si="0"/>
        <v>0</v>
      </c>
      <c r="F25" s="18"/>
    </row>
    <row r="26" spans="1:6" s="17" customFormat="1" ht="18" customHeight="1" x14ac:dyDescent="0.2">
      <c r="B26" s="19" t="str">
        <f>+'1. PPTO TOTAL CENTRO'!B28</f>
        <v>Personal de Apoyo</v>
      </c>
      <c r="C26" s="203">
        <f>'3.1. PPTO INST PATROC'!C16+'3.2. PPTO INST ASOC 1'!C16+'3.3. PPTO INST ASOC 2'!C16+'3.4. PPTO INST ASOC 3'!C16+'3.5. PPTO INST ASOC 4'!C16+'3.6. PPTO INST ASOC 5'!C16+'3.7. PPTO INST ASOC 6'!C16+'3.8. PPTO INST ASOC 7'!C16+'3.9. PPTO INST ASOC 8'!C16</f>
        <v>0</v>
      </c>
      <c r="D26" s="203">
        <f>'3.1. PPTO INST PATROC'!D16+'3.2. PPTO INST ASOC 1'!D16+'3.3. PPTO INST ASOC 2'!D16+'3.4. PPTO INST ASOC 3'!D16+'3.5. PPTO INST ASOC 4'!D16+'3.6. PPTO INST ASOC 5'!D16+'3.7. PPTO INST ASOC 6'!D16+'3.8. PPTO INST ASOC 7'!D16+'3.9. PPTO INST ASOC 8'!D16</f>
        <v>0</v>
      </c>
      <c r="E26" s="98">
        <f t="shared" si="0"/>
        <v>0</v>
      </c>
      <c r="F26" s="18"/>
    </row>
    <row r="27" spans="1:6" s="17" customFormat="1" ht="18" customHeight="1" x14ac:dyDescent="0.2">
      <c r="B27" s="19" t="str">
        <f>+'1. PPTO TOTAL CENTRO'!B29</f>
        <v>Personal Administrativo</v>
      </c>
      <c r="C27" s="203">
        <f>'3.1. PPTO INST PATROC'!C17+'3.2. PPTO INST ASOC 1'!C17+'3.3. PPTO INST ASOC 2'!C17+'3.4. PPTO INST ASOC 3'!C17+'3.5. PPTO INST ASOC 4'!C17+'3.6. PPTO INST ASOC 5'!C17+'3.7. PPTO INST ASOC 6'!C17+'3.8. PPTO INST ASOC 7'!C17+'3.9. PPTO INST ASOC 8'!C17</f>
        <v>0</v>
      </c>
      <c r="D27" s="203">
        <f>'3.1. PPTO INST PATROC'!D17+'3.2. PPTO INST ASOC 1'!D17+'3.3. PPTO INST ASOC 2'!D17+'3.4. PPTO INST ASOC 3'!D17+'3.5. PPTO INST ASOC 4'!D17+'3.6. PPTO INST ASOC 5'!D17+'3.7. PPTO INST ASOC 6'!D17+'3.8. PPTO INST ASOC 7'!D17+'3.9. PPTO INST ASOC 8'!D17</f>
        <v>0</v>
      </c>
      <c r="E27" s="98">
        <f t="shared" si="0"/>
        <v>0</v>
      </c>
      <c r="F27" s="18"/>
    </row>
    <row r="28" spans="1:6" s="17" customFormat="1" ht="21.95" customHeight="1" x14ac:dyDescent="0.2">
      <c r="B28" s="87" t="str">
        <f>+'1. PPTO TOTAL CENTRO'!B30</f>
        <v>Gastos de Operación</v>
      </c>
      <c r="C28" s="88">
        <f>SUM(C29:C30)</f>
        <v>0</v>
      </c>
      <c r="D28" s="88">
        <f>SUM(D29:D30)</f>
        <v>0</v>
      </c>
      <c r="E28" s="88">
        <f>SUM(E29:E30)</f>
        <v>0</v>
      </c>
      <c r="F28" s="18"/>
    </row>
    <row r="29" spans="1:6" s="22" customFormat="1" ht="21.95" customHeight="1" x14ac:dyDescent="0.2">
      <c r="B29" s="19" t="str">
        <f>+'1. PPTO TOTAL CENTRO'!B31</f>
        <v>Gastos Operacionales</v>
      </c>
      <c r="C29" s="203">
        <f>'3.1. PPTO INST PATROC'!C19+'3.2. PPTO INST ASOC 1'!C19+'3.3. PPTO INST ASOC 2'!C19+'3.4. PPTO INST ASOC 3'!C19+'3.5. PPTO INST ASOC 4'!C19+'3.6. PPTO INST ASOC 5'!C19+'3.7. PPTO INST ASOC 6'!C19+'3.8. PPTO INST ASOC 7'!C19+'3.9. PPTO INST ASOC 8'!C19</f>
        <v>0</v>
      </c>
      <c r="D29" s="203">
        <f>'3.1. PPTO INST PATROC'!D19+'3.2. PPTO INST ASOC 1'!D19+'3.3. PPTO INST ASOC 2'!D19+'3.4. PPTO INST ASOC 3'!D19+'3.5. PPTO INST ASOC 4'!D19+'3.6. PPTO INST ASOC 5'!D19+'3.7. PPTO INST ASOC 6'!D19+'3.8. PPTO INST ASOC 7'!D19+'3.9. PPTO INST ASOC 8'!D19</f>
        <v>0</v>
      </c>
      <c r="E29" s="98">
        <f>SUM(C29:D29)</f>
        <v>0</v>
      </c>
      <c r="F29" s="21"/>
    </row>
    <row r="30" spans="1:6" s="17" customFormat="1" ht="18" customHeight="1" x14ac:dyDescent="0.2">
      <c r="B30" s="19" t="str">
        <f>+'1. PPTO TOTAL CENTRO'!B32</f>
        <v>Gastos de Pasajes y Estadía</v>
      </c>
      <c r="C30" s="203">
        <f>'3.1. PPTO INST PATROC'!C20+'3.2. PPTO INST ASOC 1'!C20+'3.3. PPTO INST ASOC 2'!C20+'3.4. PPTO INST ASOC 3'!C20+'3.5. PPTO INST ASOC 4'!C20+'3.6. PPTO INST ASOC 5'!C20+'3.7. PPTO INST ASOC 6'!C20+'3.8. PPTO INST ASOC 7'!C20+'3.9. PPTO INST ASOC 8'!C20</f>
        <v>0</v>
      </c>
      <c r="D30" s="203">
        <f>'3.1. PPTO INST PATROC'!D20+'3.2. PPTO INST ASOC 1'!D20+'3.3. PPTO INST ASOC 2'!D20+'3.4. PPTO INST ASOC 3'!D20+'3.5. PPTO INST ASOC 4'!D20+'3.6. PPTO INST ASOC 5'!D20+'3.7. PPTO INST ASOC 6'!D20+'3.8. PPTO INST ASOC 7'!D20+'3.9. PPTO INST ASOC 8'!D20</f>
        <v>0</v>
      </c>
      <c r="E30" s="98">
        <f>SUM(C30:D30)</f>
        <v>0</v>
      </c>
      <c r="F30" s="18"/>
    </row>
    <row r="31" spans="1:6" s="17" customFormat="1" ht="18" customHeight="1" x14ac:dyDescent="0.2">
      <c r="B31" s="87" t="s">
        <v>123</v>
      </c>
      <c r="C31" s="88">
        <f>'3.1. PPTO INST PATROC'!C21+'3.2. PPTO INST ASOC 1'!C21+'3.3. PPTO INST ASOC 2'!C21+'3.4. PPTO INST ASOC 3'!C21+'3.5. PPTO INST ASOC 4'!C21+'3.6. PPTO INST ASOC 5'!C21+'3.7. PPTO INST ASOC 6'!C21+'3.8. PPTO INST ASOC 7'!C21+'3.9. PPTO INST ASOC 8'!C21</f>
        <v>0</v>
      </c>
      <c r="D31" s="88">
        <f>'3.1. PPTO INST PATROC'!D21+'3.2. PPTO INST ASOC 1'!D21+'3.3. PPTO INST ASOC 2'!D21+'3.4. PPTO INST ASOC 3'!D21+'3.5. PPTO INST ASOC 4'!D21+'3.6. PPTO INST ASOC 5'!D21+'3.7. PPTO INST ASOC 6'!D21+'3.8. PPTO INST ASOC 7'!D21+'3.9. PPTO INST ASOC 8'!D21</f>
        <v>0</v>
      </c>
      <c r="E31" s="88">
        <f>C31+D31</f>
        <v>0</v>
      </c>
      <c r="F31" s="18"/>
    </row>
    <row r="32" spans="1:6" s="26" customFormat="1" ht="21.95" customHeight="1" x14ac:dyDescent="0.2">
      <c r="A32" s="21"/>
      <c r="B32" s="24" t="s">
        <v>20</v>
      </c>
      <c r="C32" s="25">
        <f>+C20+C28+C31</f>
        <v>0</v>
      </c>
      <c r="D32" s="25">
        <f>+D20+D28+D31</f>
        <v>0</v>
      </c>
      <c r="E32" s="25">
        <f>+E20+E28+E31</f>
        <v>0</v>
      </c>
      <c r="F32" s="21"/>
    </row>
    <row r="33" spans="1:21" ht="24.95" customHeight="1" x14ac:dyDescent="0.15">
      <c r="A33" s="110"/>
      <c r="B33" s="110"/>
      <c r="C33" s="111"/>
      <c r="D33" s="111"/>
      <c r="E33" s="110"/>
      <c r="F33" s="110"/>
    </row>
    <row r="34" spans="1:21" s="132" customFormat="1" ht="28.5" customHeight="1" x14ac:dyDescent="0.2">
      <c r="A34" s="126"/>
      <c r="B34" s="204" t="s">
        <v>109</v>
      </c>
      <c r="C34" s="221">
        <f>+IF(C32&gt;0,C32/'2. PPTO ANID'!C33,0)</f>
        <v>0</v>
      </c>
      <c r="D34" s="128"/>
      <c r="E34" s="190"/>
      <c r="F34" s="129"/>
      <c r="G34" s="130"/>
      <c r="H34" s="130"/>
      <c r="I34" s="130"/>
      <c r="J34" s="131"/>
      <c r="K34" s="130"/>
      <c r="L34" s="131"/>
      <c r="M34" s="130"/>
      <c r="N34" s="131"/>
      <c r="O34" s="130"/>
      <c r="P34" s="131"/>
      <c r="Q34" s="130"/>
      <c r="R34" s="131"/>
      <c r="S34" s="130"/>
      <c r="T34" s="131"/>
      <c r="U34" s="130"/>
    </row>
    <row r="35" spans="1:21" s="132" customFormat="1" ht="28.5" customHeight="1" x14ac:dyDescent="0.2">
      <c r="A35" s="126"/>
      <c r="B35" s="204" t="s">
        <v>110</v>
      </c>
      <c r="C35" s="221">
        <f>+IF(D32&gt;0,D32/'2. PPTO ANID'!C33,0)</f>
        <v>0</v>
      </c>
      <c r="D35" s="128"/>
      <c r="E35" s="128"/>
      <c r="F35" s="129"/>
      <c r="G35" s="130"/>
      <c r="H35" s="131"/>
      <c r="I35" s="130"/>
      <c r="J35" s="131"/>
      <c r="K35" s="130"/>
      <c r="L35" s="131"/>
      <c r="M35" s="130"/>
      <c r="N35" s="131"/>
      <c r="O35" s="130"/>
      <c r="P35" s="131"/>
      <c r="Q35" s="130"/>
      <c r="R35" s="131"/>
      <c r="S35" s="130"/>
      <c r="T35" s="131"/>
      <c r="U35" s="130"/>
    </row>
    <row r="36" spans="1:21" ht="32.25" customHeight="1" x14ac:dyDescent="0.15">
      <c r="A36" s="126"/>
      <c r="B36" s="132"/>
      <c r="C36" s="108"/>
      <c r="D36" s="128"/>
      <c r="E36" s="190"/>
    </row>
    <row r="37" spans="1:21" x14ac:dyDescent="0.15">
      <c r="A37" s="126"/>
      <c r="B37" s="132"/>
      <c r="C37" s="128"/>
      <c r="D37" s="128"/>
      <c r="E37" s="128"/>
    </row>
    <row r="38" spans="1:21" x14ac:dyDescent="0.15">
      <c r="A38" s="126"/>
      <c r="B38" s="132"/>
      <c r="C38" s="128"/>
      <c r="D38" s="128"/>
      <c r="E38" s="190"/>
    </row>
    <row r="39" spans="1:21" x14ac:dyDescent="0.15">
      <c r="A39" s="126"/>
      <c r="B39" s="132"/>
      <c r="C39" s="128"/>
      <c r="D39" s="128"/>
      <c r="E39" s="128"/>
    </row>
    <row r="41" spans="1:21" x14ac:dyDescent="0.15">
      <c r="C41" s="29"/>
    </row>
    <row r="42" spans="1:21" x14ac:dyDescent="0.15">
      <c r="B42" s="127" t="s">
        <v>5</v>
      </c>
      <c r="C42" s="29"/>
    </row>
    <row r="43" spans="1:21" x14ac:dyDescent="0.15">
      <c r="B43" s="133" t="s">
        <v>139</v>
      </c>
      <c r="C43" s="29"/>
    </row>
    <row r="44" spans="1:21" x14ac:dyDescent="0.15">
      <c r="C44" s="29"/>
    </row>
    <row r="45" spans="1:21" x14ac:dyDescent="0.15">
      <c r="C45" s="29"/>
    </row>
    <row r="46" spans="1:21" x14ac:dyDescent="0.15">
      <c r="C46" s="29"/>
    </row>
    <row r="47" spans="1:21" x14ac:dyDescent="0.15">
      <c r="C47" s="29"/>
    </row>
    <row r="48" spans="1:21" x14ac:dyDescent="0.15">
      <c r="C48" s="29"/>
    </row>
    <row r="49" spans="3:3" x14ac:dyDescent="0.15">
      <c r="C49" s="29"/>
    </row>
    <row r="50" spans="3:3" x14ac:dyDescent="0.15">
      <c r="C50" s="29"/>
    </row>
  </sheetData>
  <mergeCells count="16">
    <mergeCell ref="C8:E8"/>
    <mergeCell ref="C9:E9"/>
    <mergeCell ref="B18:B19"/>
    <mergeCell ref="C18:E18"/>
    <mergeCell ref="B1:E1"/>
    <mergeCell ref="C4:E4"/>
    <mergeCell ref="C5:E5"/>
    <mergeCell ref="C7:E7"/>
    <mergeCell ref="C3:E3"/>
    <mergeCell ref="C6:E6"/>
    <mergeCell ref="C10:E10"/>
    <mergeCell ref="C11:E11"/>
    <mergeCell ref="C12:E12"/>
    <mergeCell ref="C13:E13"/>
    <mergeCell ref="C14:E14"/>
    <mergeCell ref="C15:E15"/>
  </mergeCells>
  <phoneticPr fontId="3" type="noConversion"/>
  <conditionalFormatting sqref="C34">
    <cfRule type="cellIs" dxfId="27" priority="2" operator="lessThan">
      <formula>0.08</formula>
    </cfRule>
  </conditionalFormatting>
  <conditionalFormatting sqref="C35">
    <cfRule type="cellIs" dxfId="26" priority="1" operator="lessThan">
      <formula>0.02</formula>
    </cfRule>
  </conditionalFormatting>
  <dataValidations count="1">
    <dataValidation operator="greaterThan" allowBlank="1" showInputMessage="1" showErrorMessage="1" error="cuec" sqref="C37" xr:uid="{00000000-0002-0000-0800-000000000000}"/>
  </dataValidations>
  <printOptions horizontalCentered="1"/>
  <pageMargins left="0" right="0" top="0.59055118110236227" bottom="0.98425196850393704" header="0" footer="0.59055118110236227"/>
  <pageSetup scale="80" orientation="portrait" r:id="rId1"/>
  <headerFooter alignWithMargins="0">
    <oddFooter>&amp;L&amp;8&amp;A - &amp;F
&amp;D&amp;R&amp;8&amp;P</oddFooter>
  </headerFooter>
  <ignoredErrors>
    <ignoredError sqref="E28" formula="1"/>
  </ignoredErrors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7" tint="-0.249977111117893"/>
  </sheetPr>
  <dimension ref="A1:AX328"/>
  <sheetViews>
    <sheetView topLeftCell="U25" zoomScaleNormal="100" zoomScaleSheetLayoutView="90" workbookViewId="0">
      <selection activeCell="AA39" sqref="AA39"/>
    </sheetView>
  </sheetViews>
  <sheetFormatPr baseColWidth="10" defaultRowHeight="10.5" x14ac:dyDescent="0.15"/>
  <cols>
    <col min="1" max="1" width="1.5703125" style="3" customWidth="1"/>
    <col min="2" max="5" width="12.42578125" style="40" customWidth="1"/>
    <col min="6" max="6" width="14.28515625" style="40" customWidth="1"/>
    <col min="7" max="7" width="14.5703125" style="40" customWidth="1"/>
    <col min="8" max="8" width="9.42578125" style="41" customWidth="1"/>
    <col min="9" max="9" width="14.7109375" style="41" customWidth="1"/>
    <col min="10" max="10" width="10.28515625" style="41" customWidth="1"/>
    <col min="11" max="11" width="14.7109375" style="41" customWidth="1"/>
    <col min="12" max="12" width="9.5703125" style="41" customWidth="1"/>
    <col min="13" max="13" width="14.7109375" style="41" customWidth="1"/>
    <col min="14" max="14" width="9.85546875" style="41" customWidth="1"/>
    <col min="15" max="17" width="14.7109375" style="41" customWidth="1"/>
    <col min="18" max="18" width="11" style="41" customWidth="1"/>
    <col min="19" max="19" width="14.7109375" style="41" customWidth="1"/>
    <col min="20" max="20" width="10.5703125" style="41" customWidth="1"/>
    <col min="21" max="21" width="14.7109375" style="41" customWidth="1"/>
    <col min="22" max="22" width="9.7109375" style="41" customWidth="1"/>
    <col min="23" max="23" width="14.7109375" style="41" customWidth="1"/>
    <col min="24" max="24" width="9.42578125" style="41" customWidth="1"/>
    <col min="25" max="25" width="14.7109375" style="41" customWidth="1"/>
    <col min="26" max="26" width="9.42578125" style="121" customWidth="1"/>
    <col min="27" max="27" width="14.7109375" style="121" customWidth="1"/>
    <col min="28" max="28" width="14.140625" style="41" customWidth="1"/>
    <col min="29" max="29" width="9.85546875" style="41" customWidth="1"/>
    <col min="30" max="30" width="11.42578125" style="41"/>
    <col min="31" max="31" width="8.5703125" style="41" customWidth="1"/>
    <col min="32" max="32" width="11.42578125" style="41"/>
    <col min="33" max="33" width="9" style="41" customWidth="1"/>
    <col min="34" max="34" width="11.42578125" style="41"/>
    <col min="35" max="35" width="9.42578125" style="41" customWidth="1"/>
    <col min="36" max="36" width="11.42578125" style="41"/>
    <col min="37" max="16384" width="11.42578125" style="3"/>
  </cols>
  <sheetData>
    <row r="1" spans="1:50" ht="24" customHeight="1" x14ac:dyDescent="0.15">
      <c r="B1" s="39" t="s">
        <v>114</v>
      </c>
      <c r="C1" s="39"/>
    </row>
    <row r="2" spans="1:50" x14ac:dyDescent="0.15">
      <c r="B2" s="42"/>
      <c r="C2" s="42"/>
    </row>
    <row r="3" spans="1:50" s="9" customFormat="1" x14ac:dyDescent="0.2">
      <c r="B3" s="42"/>
      <c r="C3" s="42"/>
      <c r="D3" s="43"/>
      <c r="E3" s="43"/>
      <c r="F3" s="43"/>
      <c r="G3" s="43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4"/>
      <c r="AA3" s="44"/>
      <c r="AB3" s="45"/>
      <c r="AC3" s="45"/>
      <c r="AD3" s="45"/>
      <c r="AE3" s="45"/>
      <c r="AF3" s="45"/>
      <c r="AG3" s="45"/>
      <c r="AH3" s="45"/>
      <c r="AI3" s="45"/>
      <c r="AJ3" s="45"/>
    </row>
    <row r="4" spans="1:50" s="9" customFormat="1" ht="17.25" customHeight="1" x14ac:dyDescent="0.2">
      <c r="B4" s="43" t="s">
        <v>50</v>
      </c>
      <c r="C4" s="43"/>
      <c r="D4" s="43"/>
      <c r="E4" s="43"/>
      <c r="F4" s="43"/>
      <c r="G4" s="43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4"/>
      <c r="AA4" s="44"/>
      <c r="AB4" s="45"/>
      <c r="AC4" s="45"/>
      <c r="AD4" s="45"/>
      <c r="AE4" s="45"/>
      <c r="AF4" s="45"/>
      <c r="AG4" s="45"/>
      <c r="AH4" s="45"/>
      <c r="AI4" s="45"/>
      <c r="AJ4" s="45"/>
    </row>
    <row r="5" spans="1:50" s="30" customFormat="1" ht="12" customHeight="1" x14ac:dyDescent="0.2">
      <c r="B5" s="99" t="s">
        <v>6</v>
      </c>
      <c r="C5" s="99"/>
      <c r="D5" s="100"/>
      <c r="E5" s="100"/>
      <c r="F5" s="100"/>
      <c r="G5" s="100"/>
      <c r="H5" s="9" t="s">
        <v>126</v>
      </c>
      <c r="I5" s="9"/>
      <c r="J5" s="9" t="s">
        <v>127</v>
      </c>
      <c r="K5" s="9"/>
      <c r="L5" s="9" t="s">
        <v>128</v>
      </c>
      <c r="M5" s="9"/>
      <c r="N5" s="9" t="s">
        <v>129</v>
      </c>
      <c r="O5" s="9"/>
      <c r="P5" s="9" t="s">
        <v>130</v>
      </c>
      <c r="Q5" s="9"/>
      <c r="R5" s="9" t="s">
        <v>131</v>
      </c>
      <c r="S5" s="9"/>
      <c r="T5" s="9" t="s">
        <v>132</v>
      </c>
      <c r="U5" s="9"/>
      <c r="V5" s="9" t="s">
        <v>133</v>
      </c>
      <c r="W5" s="9"/>
      <c r="X5" s="9" t="s">
        <v>134</v>
      </c>
      <c r="Y5" s="9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</row>
    <row r="6" spans="1:50" s="9" customFormat="1" ht="37.5" customHeight="1" x14ac:dyDescent="0.2">
      <c r="B6" s="301" t="s">
        <v>39</v>
      </c>
      <c r="C6" s="293" t="s">
        <v>40</v>
      </c>
      <c r="D6" s="293" t="s">
        <v>3</v>
      </c>
      <c r="E6" s="293" t="s">
        <v>38</v>
      </c>
      <c r="F6" s="293" t="s">
        <v>12</v>
      </c>
      <c r="G6" s="298" t="s">
        <v>13</v>
      </c>
      <c r="H6" s="299">
        <f>+'2. PPTO ANID'!C7</f>
        <v>0</v>
      </c>
      <c r="I6" s="300"/>
      <c r="J6" s="299">
        <f>+'2. PPTO ANID'!C8</f>
        <v>0</v>
      </c>
      <c r="K6" s="300"/>
      <c r="L6" s="299">
        <f>+'2. PPTO ANID'!C9</f>
        <v>0</v>
      </c>
      <c r="M6" s="300"/>
      <c r="N6" s="299">
        <f>+'2. PPTO ANID'!C10</f>
        <v>0</v>
      </c>
      <c r="O6" s="300"/>
      <c r="P6" s="299">
        <f>+'2. PPTO ANID'!C11</f>
        <v>0</v>
      </c>
      <c r="Q6" s="300"/>
      <c r="R6" s="299">
        <f>+'2. PPTO ANID'!C12</f>
        <v>0</v>
      </c>
      <c r="S6" s="300"/>
      <c r="T6" s="299">
        <f>+'2. PPTO ANID'!C13</f>
        <v>0</v>
      </c>
      <c r="U6" s="300"/>
      <c r="V6" s="299">
        <f>+'2. PPTO ANID'!C14</f>
        <v>0</v>
      </c>
      <c r="W6" s="300"/>
      <c r="X6" s="299">
        <f>+'2. PPTO ANID'!C15</f>
        <v>0</v>
      </c>
      <c r="Y6" s="300"/>
      <c r="Z6" s="299" t="s">
        <v>2</v>
      </c>
      <c r="AA6" s="300"/>
    </row>
    <row r="7" spans="1:50" s="9" customFormat="1" ht="28.5" customHeight="1" x14ac:dyDescent="0.2">
      <c r="A7" s="46"/>
      <c r="B7" s="302"/>
      <c r="C7" s="294"/>
      <c r="D7" s="294"/>
      <c r="E7" s="294"/>
      <c r="F7" s="294"/>
      <c r="G7" s="273"/>
      <c r="H7" s="47" t="s">
        <v>23</v>
      </c>
      <c r="I7" s="48" t="s">
        <v>46</v>
      </c>
      <c r="J7" s="47" t="s">
        <v>10</v>
      </c>
      <c r="K7" s="48" t="s">
        <v>46</v>
      </c>
      <c r="L7" s="47" t="s">
        <v>10</v>
      </c>
      <c r="M7" s="48" t="s">
        <v>46</v>
      </c>
      <c r="N7" s="47" t="s">
        <v>10</v>
      </c>
      <c r="O7" s="48" t="s">
        <v>46</v>
      </c>
      <c r="P7" s="47" t="s">
        <v>10</v>
      </c>
      <c r="Q7" s="48" t="s">
        <v>46</v>
      </c>
      <c r="R7" s="47" t="s">
        <v>10</v>
      </c>
      <c r="S7" s="48" t="s">
        <v>46</v>
      </c>
      <c r="T7" s="47" t="s">
        <v>10</v>
      </c>
      <c r="U7" s="48" t="s">
        <v>46</v>
      </c>
      <c r="V7" s="47" t="s">
        <v>10</v>
      </c>
      <c r="W7" s="48" t="s">
        <v>46</v>
      </c>
      <c r="X7" s="47" t="s">
        <v>10</v>
      </c>
      <c r="Y7" s="48" t="s">
        <v>46</v>
      </c>
      <c r="Z7" s="47" t="s">
        <v>10</v>
      </c>
      <c r="AA7" s="48" t="s">
        <v>46</v>
      </c>
    </row>
    <row r="8" spans="1:50" s="54" customFormat="1" ht="15" customHeight="1" x14ac:dyDescent="0.2">
      <c r="A8" s="9"/>
      <c r="B8" s="49"/>
      <c r="C8" s="119"/>
      <c r="D8" s="50"/>
      <c r="E8" s="117"/>
      <c r="F8" s="50"/>
      <c r="G8" s="51" t="s">
        <v>41</v>
      </c>
      <c r="H8" s="112">
        <v>0</v>
      </c>
      <c r="I8" s="113">
        <v>0</v>
      </c>
      <c r="J8" s="112">
        <v>0</v>
      </c>
      <c r="K8" s="113">
        <v>0</v>
      </c>
      <c r="L8" s="112">
        <v>0</v>
      </c>
      <c r="M8" s="113">
        <v>0</v>
      </c>
      <c r="N8" s="112">
        <v>0</v>
      </c>
      <c r="O8" s="113">
        <v>0</v>
      </c>
      <c r="P8" s="112">
        <v>0</v>
      </c>
      <c r="Q8" s="113">
        <v>0</v>
      </c>
      <c r="R8" s="112">
        <v>0</v>
      </c>
      <c r="S8" s="113">
        <v>0</v>
      </c>
      <c r="T8" s="112">
        <v>0</v>
      </c>
      <c r="U8" s="113">
        <v>0</v>
      </c>
      <c r="V8" s="112">
        <v>0</v>
      </c>
      <c r="W8" s="113">
        <v>0</v>
      </c>
      <c r="X8" s="112">
        <v>0</v>
      </c>
      <c r="Y8" s="113">
        <v>0</v>
      </c>
      <c r="Z8" s="141">
        <f>+H8+J8+L8+N8+P8+R8+T8+V8+X8</f>
        <v>0</v>
      </c>
      <c r="AA8" s="142">
        <f>+I8+K8+M8+O8+Q8+S8+U8+W8+Y8</f>
        <v>0</v>
      </c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</row>
    <row r="9" spans="1:50" s="54" customFormat="1" ht="15" customHeight="1" x14ac:dyDescent="0.2">
      <c r="A9" s="9"/>
      <c r="B9" s="49"/>
      <c r="C9" s="119"/>
      <c r="D9" s="50"/>
      <c r="E9" s="117"/>
      <c r="F9" s="50"/>
      <c r="G9" s="51" t="s">
        <v>42</v>
      </c>
      <c r="H9" s="112">
        <v>0</v>
      </c>
      <c r="I9" s="113">
        <v>0</v>
      </c>
      <c r="J9" s="112">
        <v>0</v>
      </c>
      <c r="K9" s="113">
        <v>0</v>
      </c>
      <c r="L9" s="112">
        <v>0</v>
      </c>
      <c r="M9" s="113">
        <v>0</v>
      </c>
      <c r="N9" s="112">
        <v>0</v>
      </c>
      <c r="O9" s="113">
        <v>0</v>
      </c>
      <c r="P9" s="112">
        <v>0</v>
      </c>
      <c r="Q9" s="113">
        <v>0</v>
      </c>
      <c r="R9" s="112">
        <v>0</v>
      </c>
      <c r="S9" s="113">
        <v>0</v>
      </c>
      <c r="T9" s="112">
        <v>0</v>
      </c>
      <c r="U9" s="113">
        <v>0</v>
      </c>
      <c r="V9" s="112">
        <v>0</v>
      </c>
      <c r="W9" s="113">
        <v>0</v>
      </c>
      <c r="X9" s="112">
        <v>0</v>
      </c>
      <c r="Y9" s="113">
        <v>0</v>
      </c>
      <c r="Z9" s="141">
        <f t="shared" ref="Z9:Z24" si="0">+H9+J9+L9+N9+P9+R9+T9+V9+X9</f>
        <v>0</v>
      </c>
      <c r="AA9" s="142">
        <f t="shared" ref="AA9:AA24" si="1">+I9+K9+M9+O9+Q9+S9+U9+W9+Y9</f>
        <v>0</v>
      </c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</row>
    <row r="10" spans="1:50" s="54" customFormat="1" ht="15" customHeight="1" x14ac:dyDescent="0.2">
      <c r="A10" s="9"/>
      <c r="B10" s="49"/>
      <c r="C10" s="119"/>
      <c r="D10" s="50"/>
      <c r="E10" s="117"/>
      <c r="F10" s="50"/>
      <c r="G10" s="51" t="s">
        <v>43</v>
      </c>
      <c r="H10" s="112">
        <v>0</v>
      </c>
      <c r="I10" s="113">
        <v>0</v>
      </c>
      <c r="J10" s="112">
        <v>0</v>
      </c>
      <c r="K10" s="113">
        <v>0</v>
      </c>
      <c r="L10" s="112">
        <v>0</v>
      </c>
      <c r="M10" s="113">
        <v>0</v>
      </c>
      <c r="N10" s="112">
        <v>0</v>
      </c>
      <c r="O10" s="113">
        <v>0</v>
      </c>
      <c r="P10" s="112">
        <v>0</v>
      </c>
      <c r="Q10" s="113">
        <v>0</v>
      </c>
      <c r="R10" s="112">
        <v>0</v>
      </c>
      <c r="S10" s="113">
        <v>0</v>
      </c>
      <c r="T10" s="112">
        <v>0</v>
      </c>
      <c r="U10" s="113">
        <v>0</v>
      </c>
      <c r="V10" s="112">
        <v>0</v>
      </c>
      <c r="W10" s="113">
        <v>0</v>
      </c>
      <c r="X10" s="112">
        <v>0</v>
      </c>
      <c r="Y10" s="113">
        <v>0</v>
      </c>
      <c r="Z10" s="141">
        <f t="shared" si="0"/>
        <v>0</v>
      </c>
      <c r="AA10" s="142">
        <f t="shared" si="1"/>
        <v>0</v>
      </c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</row>
    <row r="11" spans="1:50" s="54" customFormat="1" ht="15" customHeight="1" x14ac:dyDescent="0.2">
      <c r="A11" s="9"/>
      <c r="B11" s="49"/>
      <c r="C11" s="119"/>
      <c r="D11" s="50"/>
      <c r="E11" s="117"/>
      <c r="F11" s="50"/>
      <c r="G11" s="51" t="s">
        <v>43</v>
      </c>
      <c r="H11" s="112">
        <v>0</v>
      </c>
      <c r="I11" s="113">
        <v>0</v>
      </c>
      <c r="J11" s="112">
        <v>0</v>
      </c>
      <c r="K11" s="113">
        <v>0</v>
      </c>
      <c r="L11" s="112">
        <v>0</v>
      </c>
      <c r="M11" s="113">
        <v>0</v>
      </c>
      <c r="N11" s="112">
        <v>0</v>
      </c>
      <c r="O11" s="113">
        <v>0</v>
      </c>
      <c r="P11" s="112">
        <v>0</v>
      </c>
      <c r="Q11" s="113">
        <v>0</v>
      </c>
      <c r="R11" s="112">
        <v>0</v>
      </c>
      <c r="S11" s="113">
        <v>0</v>
      </c>
      <c r="T11" s="112">
        <v>0</v>
      </c>
      <c r="U11" s="113">
        <v>0</v>
      </c>
      <c r="V11" s="112">
        <v>0</v>
      </c>
      <c r="W11" s="113">
        <v>0</v>
      </c>
      <c r="X11" s="112">
        <v>0</v>
      </c>
      <c r="Y11" s="113">
        <v>0</v>
      </c>
      <c r="Z11" s="141">
        <f t="shared" si="0"/>
        <v>0</v>
      </c>
      <c r="AA11" s="142">
        <f t="shared" si="1"/>
        <v>0</v>
      </c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</row>
    <row r="12" spans="1:50" s="54" customFormat="1" ht="15" customHeight="1" x14ac:dyDescent="0.2">
      <c r="A12" s="9"/>
      <c r="B12" s="49"/>
      <c r="C12" s="119"/>
      <c r="D12" s="50"/>
      <c r="E12" s="117"/>
      <c r="F12" s="50"/>
      <c r="G12" s="51" t="s">
        <v>43</v>
      </c>
      <c r="H12" s="112">
        <v>0</v>
      </c>
      <c r="I12" s="113">
        <v>0</v>
      </c>
      <c r="J12" s="112">
        <v>0</v>
      </c>
      <c r="K12" s="113">
        <v>0</v>
      </c>
      <c r="L12" s="112">
        <v>0</v>
      </c>
      <c r="M12" s="113">
        <v>0</v>
      </c>
      <c r="N12" s="112">
        <v>0</v>
      </c>
      <c r="O12" s="113">
        <v>0</v>
      </c>
      <c r="P12" s="112">
        <v>0</v>
      </c>
      <c r="Q12" s="113">
        <v>0</v>
      </c>
      <c r="R12" s="112">
        <v>0</v>
      </c>
      <c r="S12" s="113">
        <v>0</v>
      </c>
      <c r="T12" s="112">
        <v>0</v>
      </c>
      <c r="U12" s="113">
        <v>0</v>
      </c>
      <c r="V12" s="112">
        <v>0</v>
      </c>
      <c r="W12" s="113">
        <v>0</v>
      </c>
      <c r="X12" s="112">
        <v>0</v>
      </c>
      <c r="Y12" s="113">
        <v>0</v>
      </c>
      <c r="Z12" s="141">
        <f t="shared" si="0"/>
        <v>0</v>
      </c>
      <c r="AA12" s="142">
        <f t="shared" si="1"/>
        <v>0</v>
      </c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</row>
    <row r="13" spans="1:50" s="54" customFormat="1" ht="15" customHeight="1" x14ac:dyDescent="0.2">
      <c r="A13" s="9"/>
      <c r="B13" s="49"/>
      <c r="C13" s="119"/>
      <c r="D13" s="50"/>
      <c r="E13" s="117"/>
      <c r="F13" s="50"/>
      <c r="G13" s="51" t="s">
        <v>43</v>
      </c>
      <c r="H13" s="112">
        <v>0</v>
      </c>
      <c r="I13" s="113">
        <v>0</v>
      </c>
      <c r="J13" s="112">
        <v>0</v>
      </c>
      <c r="K13" s="113">
        <v>0</v>
      </c>
      <c r="L13" s="112">
        <v>0</v>
      </c>
      <c r="M13" s="113">
        <v>0</v>
      </c>
      <c r="N13" s="112">
        <v>0</v>
      </c>
      <c r="O13" s="113">
        <v>0</v>
      </c>
      <c r="P13" s="112">
        <v>0</v>
      </c>
      <c r="Q13" s="113">
        <v>0</v>
      </c>
      <c r="R13" s="112">
        <v>0</v>
      </c>
      <c r="S13" s="113">
        <v>0</v>
      </c>
      <c r="T13" s="112">
        <v>0</v>
      </c>
      <c r="U13" s="113">
        <v>0</v>
      </c>
      <c r="V13" s="112">
        <v>0</v>
      </c>
      <c r="W13" s="113">
        <v>0</v>
      </c>
      <c r="X13" s="112">
        <v>0</v>
      </c>
      <c r="Y13" s="113">
        <v>0</v>
      </c>
      <c r="Z13" s="141">
        <f t="shared" si="0"/>
        <v>0</v>
      </c>
      <c r="AA13" s="142">
        <f t="shared" si="1"/>
        <v>0</v>
      </c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</row>
    <row r="14" spans="1:50" s="54" customFormat="1" ht="15" customHeight="1" x14ac:dyDescent="0.2">
      <c r="A14" s="9"/>
      <c r="B14" s="49"/>
      <c r="C14" s="119"/>
      <c r="D14" s="50"/>
      <c r="E14" s="117"/>
      <c r="F14" s="50"/>
      <c r="G14" s="51" t="s">
        <v>44</v>
      </c>
      <c r="H14" s="112">
        <v>0</v>
      </c>
      <c r="I14" s="113">
        <v>0</v>
      </c>
      <c r="J14" s="112">
        <v>0</v>
      </c>
      <c r="K14" s="113">
        <v>0</v>
      </c>
      <c r="L14" s="112">
        <v>0</v>
      </c>
      <c r="M14" s="113">
        <v>0</v>
      </c>
      <c r="N14" s="112">
        <v>0</v>
      </c>
      <c r="O14" s="113">
        <v>0</v>
      </c>
      <c r="P14" s="112">
        <v>0</v>
      </c>
      <c r="Q14" s="113">
        <v>0</v>
      </c>
      <c r="R14" s="112">
        <v>0</v>
      </c>
      <c r="S14" s="113">
        <v>0</v>
      </c>
      <c r="T14" s="112">
        <v>0</v>
      </c>
      <c r="U14" s="113">
        <v>0</v>
      </c>
      <c r="V14" s="112">
        <v>0</v>
      </c>
      <c r="W14" s="113">
        <v>0</v>
      </c>
      <c r="X14" s="112">
        <v>0</v>
      </c>
      <c r="Y14" s="113">
        <v>0</v>
      </c>
      <c r="Z14" s="141">
        <f t="shared" si="0"/>
        <v>0</v>
      </c>
      <c r="AA14" s="142">
        <f t="shared" si="1"/>
        <v>0</v>
      </c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</row>
    <row r="15" spans="1:50" s="54" customFormat="1" ht="15" customHeight="1" x14ac:dyDescent="0.2">
      <c r="A15" s="9"/>
      <c r="B15" s="49"/>
      <c r="C15" s="119"/>
      <c r="D15" s="50"/>
      <c r="E15" s="117"/>
      <c r="F15" s="50"/>
      <c r="G15" s="51" t="s">
        <v>44</v>
      </c>
      <c r="H15" s="112">
        <v>0</v>
      </c>
      <c r="I15" s="113">
        <v>0</v>
      </c>
      <c r="J15" s="112">
        <v>0</v>
      </c>
      <c r="K15" s="113">
        <v>0</v>
      </c>
      <c r="L15" s="112">
        <v>0</v>
      </c>
      <c r="M15" s="113">
        <v>0</v>
      </c>
      <c r="N15" s="112">
        <v>0</v>
      </c>
      <c r="O15" s="113">
        <v>0</v>
      </c>
      <c r="P15" s="112">
        <v>0</v>
      </c>
      <c r="Q15" s="113">
        <v>0</v>
      </c>
      <c r="R15" s="112">
        <v>0</v>
      </c>
      <c r="S15" s="113">
        <v>0</v>
      </c>
      <c r="T15" s="112">
        <v>0</v>
      </c>
      <c r="U15" s="113">
        <v>0</v>
      </c>
      <c r="V15" s="112">
        <v>0</v>
      </c>
      <c r="W15" s="113">
        <v>0</v>
      </c>
      <c r="X15" s="112">
        <v>0</v>
      </c>
      <c r="Y15" s="113">
        <v>0</v>
      </c>
      <c r="Z15" s="141">
        <f t="shared" si="0"/>
        <v>0</v>
      </c>
      <c r="AA15" s="142">
        <f t="shared" si="1"/>
        <v>0</v>
      </c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</row>
    <row r="16" spans="1:50" s="54" customFormat="1" ht="15" customHeight="1" x14ac:dyDescent="0.2">
      <c r="A16" s="9"/>
      <c r="B16" s="49"/>
      <c r="C16" s="119"/>
      <c r="D16" s="50"/>
      <c r="E16" s="117"/>
      <c r="F16" s="50"/>
      <c r="G16" s="51" t="s">
        <v>44</v>
      </c>
      <c r="H16" s="112">
        <v>0</v>
      </c>
      <c r="I16" s="113">
        <v>0</v>
      </c>
      <c r="J16" s="112">
        <v>0</v>
      </c>
      <c r="K16" s="113">
        <v>0</v>
      </c>
      <c r="L16" s="112">
        <v>0</v>
      </c>
      <c r="M16" s="113">
        <v>0</v>
      </c>
      <c r="N16" s="112">
        <v>0</v>
      </c>
      <c r="O16" s="113">
        <v>0</v>
      </c>
      <c r="P16" s="112">
        <v>0</v>
      </c>
      <c r="Q16" s="113">
        <v>0</v>
      </c>
      <c r="R16" s="112">
        <v>0</v>
      </c>
      <c r="S16" s="113">
        <v>0</v>
      </c>
      <c r="T16" s="112">
        <v>0</v>
      </c>
      <c r="U16" s="113">
        <v>0</v>
      </c>
      <c r="V16" s="112">
        <v>0</v>
      </c>
      <c r="W16" s="113">
        <v>0</v>
      </c>
      <c r="X16" s="112">
        <v>0</v>
      </c>
      <c r="Y16" s="113">
        <v>0</v>
      </c>
      <c r="Z16" s="141">
        <f t="shared" si="0"/>
        <v>0</v>
      </c>
      <c r="AA16" s="142">
        <f t="shared" si="1"/>
        <v>0</v>
      </c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</row>
    <row r="17" spans="1:50" s="54" customFormat="1" ht="15" customHeight="1" x14ac:dyDescent="0.2">
      <c r="A17" s="9"/>
      <c r="B17" s="49"/>
      <c r="C17" s="119"/>
      <c r="D17" s="50"/>
      <c r="E17" s="117"/>
      <c r="F17" s="50"/>
      <c r="G17" s="51" t="s">
        <v>44</v>
      </c>
      <c r="H17" s="112">
        <v>0</v>
      </c>
      <c r="I17" s="113">
        <v>0</v>
      </c>
      <c r="J17" s="112">
        <v>0</v>
      </c>
      <c r="K17" s="113">
        <v>0</v>
      </c>
      <c r="L17" s="112">
        <v>0</v>
      </c>
      <c r="M17" s="113">
        <v>0</v>
      </c>
      <c r="N17" s="112">
        <v>0</v>
      </c>
      <c r="O17" s="113">
        <v>0</v>
      </c>
      <c r="P17" s="112">
        <v>0</v>
      </c>
      <c r="Q17" s="113">
        <v>0</v>
      </c>
      <c r="R17" s="112">
        <v>0</v>
      </c>
      <c r="S17" s="113">
        <v>0</v>
      </c>
      <c r="T17" s="112">
        <v>0</v>
      </c>
      <c r="U17" s="113">
        <v>0</v>
      </c>
      <c r="V17" s="112">
        <v>0</v>
      </c>
      <c r="W17" s="113">
        <v>0</v>
      </c>
      <c r="X17" s="112">
        <v>0</v>
      </c>
      <c r="Y17" s="113">
        <v>0</v>
      </c>
      <c r="Z17" s="141">
        <f t="shared" si="0"/>
        <v>0</v>
      </c>
      <c r="AA17" s="142">
        <f t="shared" si="1"/>
        <v>0</v>
      </c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</row>
    <row r="18" spans="1:50" s="54" customFormat="1" ht="15" customHeight="1" x14ac:dyDescent="0.2">
      <c r="A18" s="9"/>
      <c r="B18" s="49"/>
      <c r="C18" s="119"/>
      <c r="D18" s="50"/>
      <c r="E18" s="117"/>
      <c r="F18" s="50"/>
      <c r="G18" s="51" t="s">
        <v>44</v>
      </c>
      <c r="H18" s="112">
        <v>0</v>
      </c>
      <c r="I18" s="113">
        <v>0</v>
      </c>
      <c r="J18" s="112">
        <v>0</v>
      </c>
      <c r="K18" s="113">
        <v>0</v>
      </c>
      <c r="L18" s="112">
        <v>0</v>
      </c>
      <c r="M18" s="113">
        <v>0</v>
      </c>
      <c r="N18" s="112">
        <v>0</v>
      </c>
      <c r="O18" s="113">
        <v>0</v>
      </c>
      <c r="P18" s="112">
        <v>0</v>
      </c>
      <c r="Q18" s="113">
        <v>0</v>
      </c>
      <c r="R18" s="112">
        <v>0</v>
      </c>
      <c r="S18" s="113">
        <v>0</v>
      </c>
      <c r="T18" s="112">
        <v>0</v>
      </c>
      <c r="U18" s="113">
        <v>0</v>
      </c>
      <c r="V18" s="112">
        <v>0</v>
      </c>
      <c r="W18" s="113">
        <v>0</v>
      </c>
      <c r="X18" s="112">
        <v>0</v>
      </c>
      <c r="Y18" s="113">
        <v>0</v>
      </c>
      <c r="Z18" s="141">
        <f t="shared" si="0"/>
        <v>0</v>
      </c>
      <c r="AA18" s="142">
        <f t="shared" si="1"/>
        <v>0</v>
      </c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</row>
    <row r="19" spans="1:50" s="54" customFormat="1" ht="15" customHeight="1" x14ac:dyDescent="0.2">
      <c r="A19" s="9"/>
      <c r="B19" s="49"/>
      <c r="C19" s="119"/>
      <c r="D19" s="50"/>
      <c r="E19" s="117"/>
      <c r="F19" s="50"/>
      <c r="G19" s="51" t="s">
        <v>44</v>
      </c>
      <c r="H19" s="112">
        <v>0</v>
      </c>
      <c r="I19" s="113">
        <v>0</v>
      </c>
      <c r="J19" s="112">
        <v>0</v>
      </c>
      <c r="K19" s="113">
        <v>0</v>
      </c>
      <c r="L19" s="112">
        <v>0</v>
      </c>
      <c r="M19" s="113">
        <v>0</v>
      </c>
      <c r="N19" s="112">
        <v>0</v>
      </c>
      <c r="O19" s="113">
        <v>0</v>
      </c>
      <c r="P19" s="112">
        <v>0</v>
      </c>
      <c r="Q19" s="113">
        <v>0</v>
      </c>
      <c r="R19" s="112">
        <v>0</v>
      </c>
      <c r="S19" s="113">
        <v>0</v>
      </c>
      <c r="T19" s="112">
        <v>0</v>
      </c>
      <c r="U19" s="113">
        <v>0</v>
      </c>
      <c r="V19" s="112">
        <v>0</v>
      </c>
      <c r="W19" s="113">
        <v>0</v>
      </c>
      <c r="X19" s="112">
        <v>0</v>
      </c>
      <c r="Y19" s="113">
        <v>0</v>
      </c>
      <c r="Z19" s="141">
        <f t="shared" si="0"/>
        <v>0</v>
      </c>
      <c r="AA19" s="142">
        <f t="shared" si="1"/>
        <v>0</v>
      </c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</row>
    <row r="20" spans="1:50" s="54" customFormat="1" ht="15" customHeight="1" x14ac:dyDescent="0.2">
      <c r="A20" s="9"/>
      <c r="B20" s="49"/>
      <c r="C20" s="119"/>
      <c r="D20" s="50"/>
      <c r="E20" s="117"/>
      <c r="F20" s="50"/>
      <c r="G20" s="51" t="s">
        <v>44</v>
      </c>
      <c r="H20" s="112">
        <v>0</v>
      </c>
      <c r="I20" s="113">
        <v>0</v>
      </c>
      <c r="J20" s="112">
        <v>0</v>
      </c>
      <c r="K20" s="113">
        <v>0</v>
      </c>
      <c r="L20" s="112">
        <v>0</v>
      </c>
      <c r="M20" s="113">
        <v>0</v>
      </c>
      <c r="N20" s="112">
        <v>0</v>
      </c>
      <c r="O20" s="113">
        <v>0</v>
      </c>
      <c r="P20" s="112">
        <v>0</v>
      </c>
      <c r="Q20" s="113">
        <v>0</v>
      </c>
      <c r="R20" s="112">
        <v>0</v>
      </c>
      <c r="S20" s="113">
        <v>0</v>
      </c>
      <c r="T20" s="112">
        <v>0</v>
      </c>
      <c r="U20" s="113">
        <v>0</v>
      </c>
      <c r="V20" s="112">
        <v>0</v>
      </c>
      <c r="W20" s="113">
        <v>0</v>
      </c>
      <c r="X20" s="112">
        <v>0</v>
      </c>
      <c r="Y20" s="113">
        <v>0</v>
      </c>
      <c r="Z20" s="141">
        <f t="shared" si="0"/>
        <v>0</v>
      </c>
      <c r="AA20" s="142">
        <f t="shared" si="1"/>
        <v>0</v>
      </c>
      <c r="AK20" s="55"/>
      <c r="AL20" s="55"/>
      <c r="AM20" s="55"/>
      <c r="AN20" s="55"/>
      <c r="AO20" s="55"/>
      <c r="AP20" s="55"/>
      <c r="AQ20" s="55"/>
      <c r="AR20" s="55"/>
      <c r="AS20" s="55"/>
      <c r="AT20" s="55"/>
      <c r="AU20" s="55"/>
      <c r="AV20" s="55"/>
      <c r="AW20" s="55"/>
      <c r="AX20" s="55"/>
    </row>
    <row r="21" spans="1:50" s="54" customFormat="1" ht="15" customHeight="1" x14ac:dyDescent="0.2">
      <c r="A21" s="9"/>
      <c r="B21" s="49"/>
      <c r="C21" s="119"/>
      <c r="D21" s="50"/>
      <c r="E21" s="117"/>
      <c r="F21" s="50"/>
      <c r="G21" s="51" t="s">
        <v>44</v>
      </c>
      <c r="H21" s="112">
        <v>0</v>
      </c>
      <c r="I21" s="113">
        <v>0</v>
      </c>
      <c r="J21" s="112">
        <v>0</v>
      </c>
      <c r="K21" s="113">
        <v>0</v>
      </c>
      <c r="L21" s="112">
        <v>0</v>
      </c>
      <c r="M21" s="113">
        <v>0</v>
      </c>
      <c r="N21" s="112">
        <v>0</v>
      </c>
      <c r="O21" s="113">
        <v>0</v>
      </c>
      <c r="P21" s="112">
        <v>0</v>
      </c>
      <c r="Q21" s="113">
        <v>0</v>
      </c>
      <c r="R21" s="112">
        <v>0</v>
      </c>
      <c r="S21" s="113">
        <v>0</v>
      </c>
      <c r="T21" s="112">
        <v>0</v>
      </c>
      <c r="U21" s="113">
        <v>0</v>
      </c>
      <c r="V21" s="112">
        <v>0</v>
      </c>
      <c r="W21" s="113">
        <v>0</v>
      </c>
      <c r="X21" s="112">
        <v>0</v>
      </c>
      <c r="Y21" s="113">
        <v>0</v>
      </c>
      <c r="Z21" s="141">
        <f t="shared" si="0"/>
        <v>0</v>
      </c>
      <c r="AA21" s="142">
        <f t="shared" si="1"/>
        <v>0</v>
      </c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</row>
    <row r="22" spans="1:50" s="54" customFormat="1" ht="15" customHeight="1" x14ac:dyDescent="0.2">
      <c r="A22" s="9"/>
      <c r="B22" s="49"/>
      <c r="C22" s="119"/>
      <c r="D22" s="50"/>
      <c r="E22" s="117"/>
      <c r="F22" s="50"/>
      <c r="G22" s="51" t="s">
        <v>44</v>
      </c>
      <c r="H22" s="112">
        <v>0</v>
      </c>
      <c r="I22" s="113">
        <v>0</v>
      </c>
      <c r="J22" s="112">
        <v>0</v>
      </c>
      <c r="K22" s="113">
        <v>0</v>
      </c>
      <c r="L22" s="112">
        <v>0</v>
      </c>
      <c r="M22" s="113">
        <v>0</v>
      </c>
      <c r="N22" s="112">
        <v>0</v>
      </c>
      <c r="O22" s="113">
        <v>0</v>
      </c>
      <c r="P22" s="112">
        <v>0</v>
      </c>
      <c r="Q22" s="113">
        <v>0</v>
      </c>
      <c r="R22" s="112">
        <v>0</v>
      </c>
      <c r="S22" s="113">
        <v>0</v>
      </c>
      <c r="T22" s="112">
        <v>0</v>
      </c>
      <c r="U22" s="113">
        <v>0</v>
      </c>
      <c r="V22" s="112">
        <v>0</v>
      </c>
      <c r="W22" s="113">
        <v>0</v>
      </c>
      <c r="X22" s="112">
        <v>0</v>
      </c>
      <c r="Y22" s="113">
        <v>0</v>
      </c>
      <c r="Z22" s="141">
        <f t="shared" si="0"/>
        <v>0</v>
      </c>
      <c r="AA22" s="142">
        <f t="shared" si="1"/>
        <v>0</v>
      </c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</row>
    <row r="23" spans="1:50" s="54" customFormat="1" ht="15" customHeight="1" x14ac:dyDescent="0.2">
      <c r="A23" s="9"/>
      <c r="B23" s="49"/>
      <c r="C23" s="119"/>
      <c r="D23" s="50"/>
      <c r="E23" s="117"/>
      <c r="F23" s="50"/>
      <c r="G23" s="51" t="s">
        <v>45</v>
      </c>
      <c r="H23" s="112">
        <v>0</v>
      </c>
      <c r="I23" s="113">
        <v>0</v>
      </c>
      <c r="J23" s="112">
        <v>0</v>
      </c>
      <c r="K23" s="113">
        <v>0</v>
      </c>
      <c r="L23" s="112">
        <v>0</v>
      </c>
      <c r="M23" s="113">
        <v>0</v>
      </c>
      <c r="N23" s="112">
        <v>0</v>
      </c>
      <c r="O23" s="113">
        <v>0</v>
      </c>
      <c r="P23" s="112">
        <v>0</v>
      </c>
      <c r="Q23" s="113">
        <v>0</v>
      </c>
      <c r="R23" s="112">
        <v>0</v>
      </c>
      <c r="S23" s="113">
        <v>0</v>
      </c>
      <c r="T23" s="112">
        <v>0</v>
      </c>
      <c r="U23" s="113">
        <v>0</v>
      </c>
      <c r="V23" s="112">
        <v>0</v>
      </c>
      <c r="W23" s="113">
        <v>0</v>
      </c>
      <c r="X23" s="112">
        <v>0</v>
      </c>
      <c r="Y23" s="113">
        <v>0</v>
      </c>
      <c r="Z23" s="141">
        <f t="shared" si="0"/>
        <v>0</v>
      </c>
      <c r="AA23" s="142">
        <f t="shared" si="1"/>
        <v>0</v>
      </c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</row>
    <row r="24" spans="1:50" s="153" customFormat="1" ht="15" customHeight="1" x14ac:dyDescent="0.2">
      <c r="A24" s="103"/>
      <c r="B24" s="146"/>
      <c r="C24" s="147"/>
      <c r="D24" s="148"/>
      <c r="E24" s="149"/>
      <c r="F24" s="148"/>
      <c r="G24" s="150" t="s">
        <v>45</v>
      </c>
      <c r="H24" s="151">
        <v>0</v>
      </c>
      <c r="I24" s="152">
        <v>0</v>
      </c>
      <c r="J24" s="151">
        <v>0</v>
      </c>
      <c r="K24" s="152">
        <v>0</v>
      </c>
      <c r="L24" s="151">
        <v>0</v>
      </c>
      <c r="M24" s="152">
        <v>0</v>
      </c>
      <c r="N24" s="151">
        <v>0</v>
      </c>
      <c r="O24" s="152">
        <v>0</v>
      </c>
      <c r="P24" s="151">
        <v>0</v>
      </c>
      <c r="Q24" s="152">
        <v>0</v>
      </c>
      <c r="R24" s="151">
        <v>0</v>
      </c>
      <c r="S24" s="152">
        <v>0</v>
      </c>
      <c r="T24" s="151">
        <v>0</v>
      </c>
      <c r="U24" s="152">
        <v>0</v>
      </c>
      <c r="V24" s="151">
        <v>0</v>
      </c>
      <c r="W24" s="152">
        <v>0</v>
      </c>
      <c r="X24" s="151">
        <v>0</v>
      </c>
      <c r="Y24" s="152">
        <v>0</v>
      </c>
      <c r="Z24" s="141">
        <f t="shared" si="0"/>
        <v>0</v>
      </c>
      <c r="AA24" s="142">
        <f t="shared" si="1"/>
        <v>0</v>
      </c>
      <c r="AK24" s="154"/>
      <c r="AL24" s="154"/>
      <c r="AM24" s="154"/>
      <c r="AN24" s="154"/>
      <c r="AO24" s="154"/>
      <c r="AP24" s="154"/>
      <c r="AQ24" s="154"/>
      <c r="AR24" s="154"/>
      <c r="AS24" s="154"/>
      <c r="AT24" s="154"/>
      <c r="AU24" s="154"/>
      <c r="AV24" s="154"/>
      <c r="AW24" s="154"/>
      <c r="AX24" s="154"/>
    </row>
    <row r="25" spans="1:50" s="54" customFormat="1" ht="21.95" customHeight="1" x14ac:dyDescent="0.2">
      <c r="A25" s="9"/>
      <c r="B25" s="286" t="s">
        <v>2</v>
      </c>
      <c r="C25" s="286"/>
      <c r="D25" s="286"/>
      <c r="E25" s="286"/>
      <c r="F25" s="286"/>
      <c r="G25" s="286"/>
      <c r="H25" s="56"/>
      <c r="I25" s="57">
        <f>SUM(I8:I24)</f>
        <v>0</v>
      </c>
      <c r="J25" s="56"/>
      <c r="K25" s="57">
        <f>SUM(K8:K24)</f>
        <v>0</v>
      </c>
      <c r="L25" s="56"/>
      <c r="M25" s="57">
        <f>SUM(M8:M24)</f>
        <v>0</v>
      </c>
      <c r="N25" s="56"/>
      <c r="O25" s="57">
        <f>SUM(O8:O24)</f>
        <v>0</v>
      </c>
      <c r="P25" s="56"/>
      <c r="Q25" s="57">
        <f>SUM(Q8:Q24)</f>
        <v>0</v>
      </c>
      <c r="R25" s="56"/>
      <c r="S25" s="57">
        <f>SUM(S8:S24)</f>
        <v>0</v>
      </c>
      <c r="T25" s="56"/>
      <c r="U25" s="57">
        <f>SUM(U8:U24)</f>
        <v>0</v>
      </c>
      <c r="V25" s="56"/>
      <c r="W25" s="57">
        <f>SUM(W8:W24)</f>
        <v>0</v>
      </c>
      <c r="X25" s="56"/>
      <c r="Y25" s="57">
        <f>SUM(Y8:Y24)</f>
        <v>0</v>
      </c>
      <c r="Z25" s="56"/>
      <c r="AA25" s="57">
        <f>SUM(AA8:AA24)</f>
        <v>0</v>
      </c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</row>
    <row r="26" spans="1:50" s="61" customFormat="1" ht="15" customHeight="1" x14ac:dyDescent="0.2">
      <c r="A26" s="58"/>
      <c r="B26" s="59"/>
      <c r="C26" s="59"/>
      <c r="D26" s="59"/>
      <c r="E26" s="59"/>
      <c r="F26" s="59"/>
      <c r="G26" s="59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122"/>
      <c r="AA26" s="122"/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  <c r="AV26" s="62"/>
      <c r="AW26" s="62"/>
      <c r="AX26" s="62"/>
    </row>
    <row r="27" spans="1:50" s="54" customFormat="1" ht="15" customHeight="1" x14ac:dyDescent="0.2">
      <c r="A27" s="9"/>
      <c r="B27" s="38" t="s">
        <v>28</v>
      </c>
      <c r="C27" s="38"/>
      <c r="D27" s="42"/>
      <c r="E27" s="42"/>
      <c r="F27" s="42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4"/>
      <c r="AA27" s="44"/>
      <c r="AB27" s="45"/>
      <c r="AC27" s="45"/>
      <c r="AD27" s="45"/>
      <c r="AE27" s="45"/>
      <c r="AF27" s="45"/>
      <c r="AG27" s="45"/>
      <c r="AH27" s="45"/>
      <c r="AI27" s="45"/>
      <c r="AJ27" s="45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</row>
    <row r="28" spans="1:50" s="30" customFormat="1" ht="12" customHeight="1" x14ac:dyDescent="0.2">
      <c r="B28" s="99" t="s">
        <v>6</v>
      </c>
      <c r="C28" s="99"/>
      <c r="D28" s="100"/>
      <c r="E28" s="100"/>
      <c r="F28" s="100"/>
      <c r="G28" s="100"/>
      <c r="H28" s="101"/>
      <c r="I28" s="101"/>
      <c r="J28" s="101"/>
      <c r="K28" s="101"/>
      <c r="L28" s="101"/>
      <c r="M28" s="101"/>
      <c r="N28" s="101"/>
      <c r="O28" s="101"/>
      <c r="P28" s="101"/>
      <c r="Q28" s="101"/>
      <c r="R28" s="101"/>
      <c r="S28" s="101"/>
      <c r="T28" s="101"/>
      <c r="U28" s="101"/>
      <c r="V28" s="101"/>
      <c r="W28" s="101"/>
      <c r="X28" s="101"/>
      <c r="Y28" s="101"/>
      <c r="Z28" s="101"/>
      <c r="AA28" s="101"/>
      <c r="AB28" s="101"/>
      <c r="AC28" s="101"/>
      <c r="AD28" s="101"/>
      <c r="AE28" s="101"/>
      <c r="AF28" s="101"/>
      <c r="AG28" s="101"/>
      <c r="AH28" s="101"/>
      <c r="AI28" s="101"/>
      <c r="AJ28" s="101"/>
    </row>
    <row r="29" spans="1:50" s="9" customFormat="1" ht="42.75" customHeight="1" x14ac:dyDescent="0.2">
      <c r="B29" s="322" t="s">
        <v>13</v>
      </c>
      <c r="C29" s="323"/>
      <c r="D29" s="323"/>
      <c r="E29" s="323"/>
      <c r="F29" s="323"/>
      <c r="G29" s="324"/>
      <c r="H29" s="299">
        <f>+H6</f>
        <v>0</v>
      </c>
      <c r="I29" s="300"/>
      <c r="J29" s="299">
        <f t="shared" ref="J29" si="2">+J6</f>
        <v>0</v>
      </c>
      <c r="K29" s="300"/>
      <c r="L29" s="299">
        <f t="shared" ref="L29" si="3">+L6</f>
        <v>0</v>
      </c>
      <c r="M29" s="300"/>
      <c r="N29" s="299">
        <f t="shared" ref="N29" si="4">+N6</f>
        <v>0</v>
      </c>
      <c r="O29" s="300"/>
      <c r="P29" s="299">
        <f t="shared" ref="P29" si="5">+P6</f>
        <v>0</v>
      </c>
      <c r="Q29" s="300"/>
      <c r="R29" s="299">
        <f t="shared" ref="R29" si="6">+R6</f>
        <v>0</v>
      </c>
      <c r="S29" s="300"/>
      <c r="T29" s="299">
        <f t="shared" ref="T29" si="7">+T6</f>
        <v>0</v>
      </c>
      <c r="U29" s="300"/>
      <c r="V29" s="299">
        <f t="shared" ref="V29" si="8">+V6</f>
        <v>0</v>
      </c>
      <c r="W29" s="300"/>
      <c r="X29" s="299">
        <f t="shared" ref="X29" si="9">+X6</f>
        <v>0</v>
      </c>
      <c r="Y29" s="300"/>
      <c r="Z29" s="299" t="s">
        <v>2</v>
      </c>
      <c r="AA29" s="300"/>
    </row>
    <row r="30" spans="1:50" s="9" customFormat="1" ht="28.5" customHeight="1" x14ac:dyDescent="0.2">
      <c r="A30" s="46"/>
      <c r="B30" s="325"/>
      <c r="C30" s="326"/>
      <c r="D30" s="326"/>
      <c r="E30" s="326"/>
      <c r="F30" s="326"/>
      <c r="G30" s="327"/>
      <c r="H30" s="47" t="s">
        <v>25</v>
      </c>
      <c r="I30" s="48" t="s">
        <v>46</v>
      </c>
      <c r="J30" s="47" t="s">
        <v>25</v>
      </c>
      <c r="K30" s="48" t="s">
        <v>46</v>
      </c>
      <c r="L30" s="47" t="s">
        <v>25</v>
      </c>
      <c r="M30" s="48" t="s">
        <v>46</v>
      </c>
      <c r="N30" s="47" t="s">
        <v>25</v>
      </c>
      <c r="O30" s="48" t="s">
        <v>46</v>
      </c>
      <c r="P30" s="47" t="s">
        <v>25</v>
      </c>
      <c r="Q30" s="48" t="s">
        <v>46</v>
      </c>
      <c r="R30" s="47" t="s">
        <v>25</v>
      </c>
      <c r="S30" s="48" t="s">
        <v>46</v>
      </c>
      <c r="T30" s="47" t="s">
        <v>25</v>
      </c>
      <c r="U30" s="48" t="s">
        <v>46</v>
      </c>
      <c r="V30" s="47" t="s">
        <v>25</v>
      </c>
      <c r="W30" s="48" t="s">
        <v>46</v>
      </c>
      <c r="X30" s="47" t="s">
        <v>25</v>
      </c>
      <c r="Y30" s="48" t="s">
        <v>46</v>
      </c>
      <c r="Z30" s="47" t="s">
        <v>25</v>
      </c>
      <c r="AA30" s="48" t="s">
        <v>46</v>
      </c>
    </row>
    <row r="31" spans="1:50" s="36" customFormat="1" ht="20.100000000000001" customHeight="1" x14ac:dyDescent="0.2">
      <c r="A31" s="43"/>
      <c r="B31" s="295" t="s">
        <v>143</v>
      </c>
      <c r="C31" s="296"/>
      <c r="D31" s="296"/>
      <c r="E31" s="296"/>
      <c r="F31" s="296"/>
      <c r="G31" s="297"/>
      <c r="H31" s="52"/>
      <c r="I31" s="53"/>
      <c r="J31" s="52"/>
      <c r="K31" s="53"/>
      <c r="L31" s="52"/>
      <c r="M31" s="53"/>
      <c r="N31" s="52"/>
      <c r="O31" s="53"/>
      <c r="P31" s="52"/>
      <c r="Q31" s="53"/>
      <c r="R31" s="52"/>
      <c r="S31" s="53"/>
      <c r="T31" s="52"/>
      <c r="U31" s="53"/>
      <c r="V31" s="52"/>
      <c r="W31" s="53"/>
      <c r="X31" s="52"/>
      <c r="Y31" s="53"/>
      <c r="Z31" s="141">
        <f t="shared" ref="Z31:Z37" si="10">+H31+J31+L31+N31+P31+R31+T31+V31+X31</f>
        <v>0</v>
      </c>
      <c r="AA31" s="142">
        <f t="shared" ref="AA31:AA37" si="11">+I31+K31+M31+O31+Q31+S31+U31+W31+Y31</f>
        <v>0</v>
      </c>
    </row>
    <row r="32" spans="1:50" s="36" customFormat="1" ht="20.100000000000001" customHeight="1" x14ac:dyDescent="0.2">
      <c r="A32" s="43"/>
      <c r="B32" s="328" t="s">
        <v>14</v>
      </c>
      <c r="C32" s="329"/>
      <c r="D32" s="329"/>
      <c r="E32" s="329"/>
      <c r="F32" s="329"/>
      <c r="G32" s="330"/>
      <c r="H32" s="52"/>
      <c r="I32" s="53"/>
      <c r="J32" s="52"/>
      <c r="K32" s="53"/>
      <c r="L32" s="52"/>
      <c r="M32" s="53"/>
      <c r="N32" s="52"/>
      <c r="O32" s="53"/>
      <c r="P32" s="52"/>
      <c r="Q32" s="53"/>
      <c r="R32" s="52"/>
      <c r="S32" s="53"/>
      <c r="T32" s="52"/>
      <c r="U32" s="53"/>
      <c r="V32" s="52"/>
      <c r="W32" s="53"/>
      <c r="X32" s="52"/>
      <c r="Y32" s="53"/>
      <c r="Z32" s="141">
        <f t="shared" si="10"/>
        <v>0</v>
      </c>
      <c r="AA32" s="142">
        <f t="shared" si="11"/>
        <v>0</v>
      </c>
    </row>
    <row r="33" spans="1:50" s="36" customFormat="1" ht="20.100000000000001" customHeight="1" x14ac:dyDescent="0.2">
      <c r="A33" s="43"/>
      <c r="B33" s="328" t="s">
        <v>15</v>
      </c>
      <c r="C33" s="329"/>
      <c r="D33" s="329"/>
      <c r="E33" s="329"/>
      <c r="F33" s="329"/>
      <c r="G33" s="330"/>
      <c r="H33" s="52"/>
      <c r="I33" s="53"/>
      <c r="J33" s="52"/>
      <c r="K33" s="53"/>
      <c r="L33" s="52"/>
      <c r="M33" s="53"/>
      <c r="N33" s="52"/>
      <c r="O33" s="53"/>
      <c r="P33" s="52"/>
      <c r="Q33" s="53"/>
      <c r="R33" s="52"/>
      <c r="S33" s="53"/>
      <c r="T33" s="52"/>
      <c r="U33" s="53"/>
      <c r="V33" s="52"/>
      <c r="W33" s="53"/>
      <c r="X33" s="52"/>
      <c r="Y33" s="53"/>
      <c r="Z33" s="141">
        <f t="shared" si="10"/>
        <v>0</v>
      </c>
      <c r="AA33" s="142">
        <f t="shared" si="11"/>
        <v>0</v>
      </c>
    </row>
    <row r="34" spans="1:50" s="36" customFormat="1" ht="20.100000000000001" customHeight="1" x14ac:dyDescent="0.2">
      <c r="A34" s="43"/>
      <c r="B34" s="328" t="s">
        <v>16</v>
      </c>
      <c r="C34" s="329"/>
      <c r="D34" s="329"/>
      <c r="E34" s="329"/>
      <c r="F34" s="329"/>
      <c r="G34" s="330"/>
      <c r="H34" s="52"/>
      <c r="I34" s="53"/>
      <c r="J34" s="52"/>
      <c r="K34" s="53"/>
      <c r="L34" s="52"/>
      <c r="M34" s="53"/>
      <c r="N34" s="52"/>
      <c r="O34" s="53"/>
      <c r="P34" s="52"/>
      <c r="Q34" s="53"/>
      <c r="R34" s="52"/>
      <c r="S34" s="53"/>
      <c r="T34" s="52"/>
      <c r="U34" s="53"/>
      <c r="V34" s="52"/>
      <c r="W34" s="53"/>
      <c r="X34" s="52"/>
      <c r="Y34" s="53"/>
      <c r="Z34" s="141">
        <f t="shared" si="10"/>
        <v>0</v>
      </c>
      <c r="AA34" s="142">
        <f t="shared" si="11"/>
        <v>0</v>
      </c>
    </row>
    <row r="35" spans="1:50" s="36" customFormat="1" ht="20.100000000000001" customHeight="1" x14ac:dyDescent="0.2">
      <c r="A35" s="43"/>
      <c r="B35" s="295" t="s">
        <v>17</v>
      </c>
      <c r="C35" s="296"/>
      <c r="D35" s="296"/>
      <c r="E35" s="296"/>
      <c r="F35" s="296"/>
      <c r="G35" s="297"/>
      <c r="H35" s="52"/>
      <c r="I35" s="53"/>
      <c r="J35" s="52"/>
      <c r="K35" s="53"/>
      <c r="L35" s="52"/>
      <c r="M35" s="53"/>
      <c r="N35" s="52"/>
      <c r="O35" s="53"/>
      <c r="P35" s="52"/>
      <c r="Q35" s="53"/>
      <c r="R35" s="52"/>
      <c r="S35" s="53"/>
      <c r="T35" s="52"/>
      <c r="U35" s="53"/>
      <c r="V35" s="52"/>
      <c r="W35" s="53"/>
      <c r="X35" s="52"/>
      <c r="Y35" s="53"/>
      <c r="Z35" s="141">
        <f t="shared" si="10"/>
        <v>0</v>
      </c>
      <c r="AA35" s="142">
        <f t="shared" si="11"/>
        <v>0</v>
      </c>
    </row>
    <row r="36" spans="1:50" s="36" customFormat="1" ht="20.100000000000001" customHeight="1" x14ac:dyDescent="0.2">
      <c r="A36" s="43"/>
      <c r="B36" s="295" t="s">
        <v>24</v>
      </c>
      <c r="C36" s="296"/>
      <c r="D36" s="296"/>
      <c r="E36" s="296"/>
      <c r="F36" s="296"/>
      <c r="G36" s="297"/>
      <c r="H36" s="52"/>
      <c r="I36" s="53"/>
      <c r="J36" s="52"/>
      <c r="K36" s="53"/>
      <c r="L36" s="52"/>
      <c r="M36" s="53"/>
      <c r="N36" s="52"/>
      <c r="O36" s="53"/>
      <c r="P36" s="52"/>
      <c r="Q36" s="53"/>
      <c r="R36" s="52"/>
      <c r="S36" s="53"/>
      <c r="T36" s="52"/>
      <c r="U36" s="53"/>
      <c r="V36" s="52"/>
      <c r="W36" s="53"/>
      <c r="X36" s="52"/>
      <c r="Y36" s="53"/>
      <c r="Z36" s="141">
        <f t="shared" si="10"/>
        <v>0</v>
      </c>
      <c r="AA36" s="142">
        <f t="shared" si="11"/>
        <v>0</v>
      </c>
    </row>
    <row r="37" spans="1:50" s="36" customFormat="1" ht="20.100000000000001" customHeight="1" x14ac:dyDescent="0.2">
      <c r="A37" s="43"/>
      <c r="B37" s="295" t="s">
        <v>9</v>
      </c>
      <c r="C37" s="296"/>
      <c r="D37" s="296"/>
      <c r="E37" s="296"/>
      <c r="F37" s="296"/>
      <c r="G37" s="297"/>
      <c r="H37" s="52"/>
      <c r="I37" s="53"/>
      <c r="J37" s="52"/>
      <c r="K37" s="53"/>
      <c r="L37" s="52"/>
      <c r="M37" s="53"/>
      <c r="N37" s="52"/>
      <c r="O37" s="53"/>
      <c r="P37" s="52"/>
      <c r="Q37" s="53"/>
      <c r="R37" s="52"/>
      <c r="S37" s="53"/>
      <c r="T37" s="52"/>
      <c r="U37" s="53"/>
      <c r="V37" s="52"/>
      <c r="W37" s="53"/>
      <c r="X37" s="52"/>
      <c r="Y37" s="53"/>
      <c r="Z37" s="141">
        <f t="shared" si="10"/>
        <v>0</v>
      </c>
      <c r="AA37" s="142">
        <f t="shared" si="11"/>
        <v>0</v>
      </c>
    </row>
    <row r="38" spans="1:50" s="54" customFormat="1" ht="21.95" customHeight="1" x14ac:dyDescent="0.2">
      <c r="A38" s="9"/>
      <c r="B38" s="286" t="s">
        <v>2</v>
      </c>
      <c r="C38" s="286"/>
      <c r="D38" s="286"/>
      <c r="E38" s="286"/>
      <c r="F38" s="286"/>
      <c r="G38" s="286"/>
      <c r="H38" s="56"/>
      <c r="I38" s="57">
        <f>SUM(I31:I37)</f>
        <v>0</v>
      </c>
      <c r="J38" s="56"/>
      <c r="K38" s="57">
        <f>SUM(K31:K37)</f>
        <v>0</v>
      </c>
      <c r="L38" s="56"/>
      <c r="M38" s="57">
        <f>SUM(M31:M37)</f>
        <v>0</v>
      </c>
      <c r="N38" s="56"/>
      <c r="O38" s="57">
        <f>SUM(O31:O37)</f>
        <v>0</v>
      </c>
      <c r="P38" s="56"/>
      <c r="Q38" s="57">
        <f>SUM(Q31:Q37)</f>
        <v>0</v>
      </c>
      <c r="R38" s="56"/>
      <c r="S38" s="57">
        <f>SUM(S31:S37)</f>
        <v>0</v>
      </c>
      <c r="T38" s="56"/>
      <c r="U38" s="57">
        <f>SUM(U31:U37)</f>
        <v>0</v>
      </c>
      <c r="V38" s="56"/>
      <c r="W38" s="57">
        <f>SUM(W31:W37)</f>
        <v>0</v>
      </c>
      <c r="X38" s="56"/>
      <c r="Y38" s="57">
        <f>SUM(Y31:Y37)</f>
        <v>0</v>
      </c>
      <c r="Z38" s="56"/>
      <c r="AA38" s="57">
        <f>SUM(AA31:AA37)</f>
        <v>0</v>
      </c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</row>
    <row r="39" spans="1:50" s="54" customFormat="1" ht="18" customHeight="1" x14ac:dyDescent="0.2">
      <c r="A39" s="9"/>
      <c r="B39" s="42"/>
      <c r="C39" s="42"/>
      <c r="D39" s="42"/>
      <c r="E39" s="42"/>
      <c r="F39" s="42"/>
      <c r="G39" s="42"/>
      <c r="H39" s="63"/>
      <c r="I39" s="45"/>
      <c r="J39" s="63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63"/>
      <c r="Y39" s="45"/>
      <c r="Z39" s="123"/>
      <c r="AA39" s="44"/>
      <c r="AB39" s="45"/>
      <c r="AC39" s="63"/>
      <c r="AD39" s="45"/>
      <c r="AE39" s="63"/>
      <c r="AF39" s="45"/>
      <c r="AG39" s="63"/>
      <c r="AH39" s="45"/>
      <c r="AI39" s="63"/>
      <c r="AJ39" s="4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</row>
    <row r="40" spans="1:50" s="132" customFormat="1" ht="15" customHeight="1" x14ac:dyDescent="0.2">
      <c r="B40" s="136" t="s">
        <v>5</v>
      </c>
      <c r="C40" s="136"/>
      <c r="D40" s="135"/>
      <c r="E40" s="135"/>
      <c r="F40" s="135"/>
      <c r="G40" s="135"/>
      <c r="H40" s="131"/>
      <c r="I40" s="130"/>
      <c r="J40" s="131"/>
      <c r="K40" s="130"/>
      <c r="L40" s="130"/>
      <c r="M40" s="130"/>
      <c r="N40" s="130"/>
      <c r="O40" s="130"/>
      <c r="P40" s="130"/>
      <c r="Q40" s="130"/>
      <c r="R40" s="130"/>
      <c r="S40" s="130"/>
      <c r="T40" s="130"/>
      <c r="U40" s="130"/>
      <c r="V40" s="130"/>
      <c r="W40" s="130"/>
      <c r="X40" s="131"/>
      <c r="Y40" s="130"/>
      <c r="Z40" s="131"/>
      <c r="AA40" s="130"/>
      <c r="AB40" s="131"/>
      <c r="AC40" s="130"/>
      <c r="AD40" s="131"/>
      <c r="AE40" s="130"/>
      <c r="AF40" s="131"/>
      <c r="AG40" s="130"/>
      <c r="AH40" s="137"/>
      <c r="AI40" s="138"/>
      <c r="AJ40" s="130"/>
      <c r="AK40" s="131"/>
      <c r="AL40" s="130"/>
      <c r="AM40" s="131"/>
      <c r="AN40" s="130"/>
      <c r="AO40" s="131"/>
      <c r="AP40" s="130"/>
      <c r="AQ40" s="131"/>
      <c r="AR40" s="130"/>
    </row>
    <row r="41" spans="1:50" s="132" customFormat="1" ht="17.25" customHeight="1" x14ac:dyDescent="0.2">
      <c r="B41" s="134" t="s">
        <v>141</v>
      </c>
      <c r="C41" s="134"/>
      <c r="D41" s="135"/>
      <c r="E41" s="135"/>
      <c r="F41" s="135"/>
      <c r="G41" s="135"/>
      <c r="H41" s="131"/>
      <c r="I41" s="130"/>
      <c r="J41" s="131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1"/>
      <c r="Y41" s="130"/>
      <c r="Z41" s="131"/>
      <c r="AA41" s="130"/>
      <c r="AB41" s="131"/>
      <c r="AC41" s="130"/>
      <c r="AD41" s="131"/>
      <c r="AE41" s="130"/>
      <c r="AF41" s="131"/>
      <c r="AG41" s="130"/>
      <c r="AH41" s="137"/>
      <c r="AI41" s="138"/>
      <c r="AJ41" s="130"/>
      <c r="AK41" s="131"/>
      <c r="AL41" s="130"/>
      <c r="AM41" s="131"/>
      <c r="AN41" s="130"/>
      <c r="AO41" s="131"/>
      <c r="AP41" s="130"/>
      <c r="AQ41" s="131"/>
      <c r="AR41" s="130"/>
    </row>
    <row r="42" spans="1:50" s="132" customFormat="1" ht="17.25" customHeight="1" x14ac:dyDescent="0.2">
      <c r="B42" s="134" t="s">
        <v>142</v>
      </c>
      <c r="C42" s="134"/>
      <c r="D42" s="135"/>
      <c r="E42" s="135"/>
      <c r="F42" s="135"/>
      <c r="G42" s="135"/>
      <c r="H42" s="131"/>
      <c r="I42" s="130"/>
      <c r="J42" s="131"/>
      <c r="K42" s="130"/>
      <c r="L42" s="130"/>
      <c r="M42" s="130"/>
      <c r="N42" s="130"/>
      <c r="O42" s="130"/>
      <c r="P42" s="130"/>
      <c r="Q42" s="130"/>
      <c r="R42" s="130"/>
      <c r="S42" s="130"/>
      <c r="T42" s="130"/>
      <c r="U42" s="130"/>
      <c r="V42" s="130"/>
      <c r="W42" s="130"/>
      <c r="X42" s="131"/>
      <c r="Y42" s="130"/>
      <c r="Z42" s="131"/>
      <c r="AA42" s="130"/>
      <c r="AB42" s="131"/>
      <c r="AC42" s="130"/>
      <c r="AD42" s="131"/>
      <c r="AE42" s="130"/>
      <c r="AF42" s="131"/>
      <c r="AG42" s="130"/>
      <c r="AH42" s="137"/>
      <c r="AI42" s="138"/>
      <c r="AJ42" s="130"/>
      <c r="AK42" s="131"/>
      <c r="AL42" s="130"/>
      <c r="AM42" s="131"/>
      <c r="AN42" s="130"/>
      <c r="AO42" s="131"/>
      <c r="AP42" s="130"/>
      <c r="AQ42" s="131"/>
      <c r="AR42" s="130"/>
    </row>
    <row r="43" spans="1:50" s="9" customFormat="1" ht="15" customHeight="1" x14ac:dyDescent="0.2">
      <c r="B43" s="42"/>
      <c r="C43" s="42"/>
      <c r="D43" s="42"/>
      <c r="E43" s="42"/>
      <c r="F43" s="42"/>
      <c r="G43" s="42"/>
      <c r="H43" s="63"/>
      <c r="I43" s="45"/>
      <c r="J43" s="63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63"/>
      <c r="Y43" s="45"/>
      <c r="Z43" s="123"/>
      <c r="AA43" s="44"/>
      <c r="AB43" s="45"/>
      <c r="AC43" s="63"/>
      <c r="AD43" s="45"/>
      <c r="AE43" s="63"/>
      <c r="AF43" s="45"/>
      <c r="AG43" s="63"/>
      <c r="AH43" s="45"/>
      <c r="AI43" s="63"/>
      <c r="AJ43" s="45"/>
    </row>
    <row r="44" spans="1:50" s="9" customFormat="1" ht="15" customHeight="1" x14ac:dyDescent="0.2">
      <c r="B44" s="42"/>
      <c r="C44" s="42"/>
      <c r="D44" s="42"/>
      <c r="E44" s="42"/>
      <c r="F44" s="42"/>
      <c r="G44" s="42"/>
      <c r="H44" s="63"/>
      <c r="I44" s="45"/>
      <c r="J44" s="63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63"/>
      <c r="Y44" s="45"/>
      <c r="Z44" s="123"/>
      <c r="AA44" s="44"/>
      <c r="AB44" s="45"/>
      <c r="AC44" s="63"/>
      <c r="AD44" s="45"/>
      <c r="AE44" s="63"/>
      <c r="AF44" s="45"/>
      <c r="AG44" s="63"/>
      <c r="AH44" s="45"/>
      <c r="AI44" s="63"/>
      <c r="AJ44" s="45"/>
    </row>
    <row r="45" spans="1:50" s="9" customFormat="1" ht="15" customHeight="1" x14ac:dyDescent="0.2">
      <c r="B45" s="42"/>
      <c r="C45" s="42"/>
      <c r="D45" s="42"/>
      <c r="E45" s="42"/>
      <c r="F45" s="42"/>
      <c r="G45" s="42"/>
      <c r="H45" s="63"/>
      <c r="I45" s="45"/>
      <c r="J45" s="63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63"/>
      <c r="Y45" s="45"/>
      <c r="Z45" s="123"/>
      <c r="AA45" s="44"/>
      <c r="AB45" s="45"/>
      <c r="AC45" s="63"/>
      <c r="AD45" s="45"/>
      <c r="AE45" s="63"/>
      <c r="AF45" s="45"/>
      <c r="AG45" s="63"/>
      <c r="AH45" s="45"/>
      <c r="AI45" s="63"/>
      <c r="AJ45" s="45"/>
    </row>
    <row r="46" spans="1:50" s="9" customFormat="1" ht="15" customHeight="1" x14ac:dyDescent="0.2">
      <c r="B46" s="42"/>
      <c r="C46" s="42"/>
      <c r="D46" s="42"/>
      <c r="E46" s="42"/>
      <c r="F46" s="42"/>
      <c r="G46" s="42"/>
      <c r="H46" s="63"/>
      <c r="I46" s="45"/>
      <c r="J46" s="63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63"/>
      <c r="Y46" s="45"/>
      <c r="Z46" s="123"/>
      <c r="AA46" s="44"/>
      <c r="AB46" s="45"/>
      <c r="AC46" s="63"/>
      <c r="AD46" s="45"/>
      <c r="AE46" s="63"/>
      <c r="AF46" s="45"/>
      <c r="AG46" s="63"/>
      <c r="AH46" s="45"/>
      <c r="AI46" s="63"/>
      <c r="AJ46" s="45"/>
    </row>
    <row r="47" spans="1:50" s="9" customFormat="1" ht="15" customHeight="1" x14ac:dyDescent="0.2">
      <c r="B47" s="42"/>
      <c r="C47" s="42"/>
      <c r="D47" s="42"/>
      <c r="E47" s="42"/>
      <c r="F47" s="42"/>
      <c r="G47" s="42"/>
      <c r="H47" s="63"/>
      <c r="I47" s="45"/>
      <c r="J47" s="63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63"/>
      <c r="Y47" s="45"/>
      <c r="Z47" s="123"/>
      <c r="AA47" s="44"/>
      <c r="AB47" s="45"/>
      <c r="AC47" s="63"/>
      <c r="AD47" s="45"/>
      <c r="AE47" s="63"/>
      <c r="AF47" s="45"/>
      <c r="AG47" s="63"/>
      <c r="AH47" s="45"/>
      <c r="AI47" s="63"/>
      <c r="AJ47" s="45"/>
    </row>
    <row r="48" spans="1:50" s="9" customFormat="1" ht="15" customHeight="1" x14ac:dyDescent="0.2">
      <c r="B48" s="42"/>
      <c r="C48" s="42"/>
      <c r="D48" s="42"/>
      <c r="E48" s="42"/>
      <c r="F48" s="42"/>
      <c r="G48" s="42"/>
      <c r="H48" s="63"/>
      <c r="I48" s="45"/>
      <c r="J48" s="63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63"/>
      <c r="Y48" s="45"/>
      <c r="Z48" s="123"/>
      <c r="AA48" s="44"/>
      <c r="AB48" s="45"/>
      <c r="AC48" s="63"/>
      <c r="AD48" s="45"/>
      <c r="AE48" s="63"/>
      <c r="AF48" s="45"/>
      <c r="AG48" s="63"/>
      <c r="AH48" s="45"/>
      <c r="AI48" s="63"/>
      <c r="AJ48" s="45"/>
    </row>
    <row r="49" spans="2:36" s="9" customFormat="1" ht="15" customHeight="1" x14ac:dyDescent="0.2">
      <c r="B49" s="42"/>
      <c r="C49" s="42"/>
      <c r="D49" s="42"/>
      <c r="E49" s="42"/>
      <c r="F49" s="42"/>
      <c r="G49" s="42"/>
      <c r="H49" s="63"/>
      <c r="I49" s="45"/>
      <c r="J49" s="63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63"/>
      <c r="Y49" s="45"/>
      <c r="Z49" s="123"/>
      <c r="AA49" s="44"/>
      <c r="AB49" s="45"/>
      <c r="AC49" s="63"/>
      <c r="AD49" s="45"/>
      <c r="AE49" s="63"/>
      <c r="AF49" s="45"/>
      <c r="AG49" s="63"/>
      <c r="AH49" s="45"/>
      <c r="AI49" s="63"/>
      <c r="AJ49" s="45"/>
    </row>
    <row r="50" spans="2:36" s="9" customFormat="1" ht="15" customHeight="1" x14ac:dyDescent="0.2">
      <c r="B50" s="42"/>
      <c r="C50" s="42"/>
      <c r="D50" s="42"/>
      <c r="E50" s="42"/>
      <c r="F50" s="42"/>
      <c r="G50" s="42"/>
      <c r="H50" s="63"/>
      <c r="I50" s="45"/>
      <c r="J50" s="63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63"/>
      <c r="Y50" s="45"/>
      <c r="Z50" s="123"/>
      <c r="AA50" s="44"/>
      <c r="AB50" s="45"/>
      <c r="AC50" s="63"/>
      <c r="AD50" s="45"/>
      <c r="AE50" s="63"/>
      <c r="AF50" s="45"/>
      <c r="AG50" s="63"/>
      <c r="AH50" s="45"/>
      <c r="AI50" s="63"/>
      <c r="AJ50" s="45"/>
    </row>
    <row r="51" spans="2:36" s="9" customFormat="1" ht="15" customHeight="1" x14ac:dyDescent="0.2">
      <c r="B51" s="42"/>
      <c r="C51" s="42"/>
      <c r="D51" s="42"/>
      <c r="E51" s="42"/>
      <c r="F51" s="42"/>
      <c r="G51" s="42"/>
      <c r="H51" s="63"/>
      <c r="I51" s="45"/>
      <c r="J51" s="63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63"/>
      <c r="Y51" s="45"/>
      <c r="Z51" s="123"/>
      <c r="AA51" s="44"/>
      <c r="AB51" s="45"/>
      <c r="AC51" s="63"/>
      <c r="AD51" s="45"/>
      <c r="AE51" s="63"/>
      <c r="AF51" s="45"/>
      <c r="AG51" s="63"/>
      <c r="AH51" s="45"/>
      <c r="AI51" s="63"/>
      <c r="AJ51" s="45"/>
    </row>
    <row r="52" spans="2:36" s="9" customFormat="1" ht="15" customHeight="1" x14ac:dyDescent="0.2">
      <c r="B52" s="42"/>
      <c r="C52" s="42"/>
      <c r="D52" s="42"/>
      <c r="E52" s="42"/>
      <c r="F52" s="42"/>
      <c r="G52" s="42"/>
      <c r="H52" s="63"/>
      <c r="I52" s="45"/>
      <c r="J52" s="63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63"/>
      <c r="Y52" s="45"/>
      <c r="Z52" s="123"/>
      <c r="AA52" s="44"/>
      <c r="AB52" s="45"/>
      <c r="AC52" s="63"/>
      <c r="AD52" s="45"/>
      <c r="AE52" s="63"/>
      <c r="AF52" s="45"/>
      <c r="AG52" s="63"/>
      <c r="AH52" s="45"/>
      <c r="AI52" s="63"/>
      <c r="AJ52" s="45"/>
    </row>
    <row r="53" spans="2:36" s="9" customFormat="1" ht="15" customHeight="1" x14ac:dyDescent="0.2">
      <c r="B53" s="42"/>
      <c r="C53" s="42"/>
      <c r="D53" s="42"/>
      <c r="E53" s="42"/>
      <c r="F53" s="42"/>
      <c r="G53" s="42"/>
      <c r="H53" s="63"/>
      <c r="I53" s="45"/>
      <c r="J53" s="63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63"/>
      <c r="Y53" s="45"/>
      <c r="Z53" s="123"/>
      <c r="AA53" s="44"/>
      <c r="AB53" s="45"/>
      <c r="AC53" s="63"/>
      <c r="AD53" s="45"/>
      <c r="AE53" s="63"/>
      <c r="AF53" s="45"/>
      <c r="AG53" s="63"/>
      <c r="AH53" s="45"/>
      <c r="AI53" s="63"/>
      <c r="AJ53" s="45"/>
    </row>
    <row r="54" spans="2:36" s="9" customFormat="1" ht="15" customHeight="1" x14ac:dyDescent="0.2">
      <c r="B54" s="42"/>
      <c r="C54" s="42"/>
      <c r="D54" s="42"/>
      <c r="E54" s="42"/>
      <c r="F54" s="42"/>
      <c r="G54" s="42"/>
      <c r="H54" s="63"/>
      <c r="I54" s="45"/>
      <c r="J54" s="63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63"/>
      <c r="Y54" s="45"/>
      <c r="Z54" s="123"/>
      <c r="AA54" s="44"/>
      <c r="AB54" s="45"/>
      <c r="AC54" s="63"/>
      <c r="AD54" s="45"/>
      <c r="AE54" s="63"/>
      <c r="AF54" s="45"/>
      <c r="AG54" s="63"/>
      <c r="AH54" s="45"/>
      <c r="AI54" s="63"/>
      <c r="AJ54" s="45"/>
    </row>
    <row r="55" spans="2:36" s="9" customFormat="1" ht="15" customHeight="1" x14ac:dyDescent="0.2">
      <c r="B55" s="42"/>
      <c r="C55" s="42"/>
      <c r="D55" s="42"/>
      <c r="E55" s="42"/>
      <c r="F55" s="42"/>
      <c r="G55" s="42"/>
      <c r="H55" s="63"/>
      <c r="I55" s="45"/>
      <c r="J55" s="63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63"/>
      <c r="Y55" s="45"/>
      <c r="Z55" s="123"/>
      <c r="AA55" s="44"/>
      <c r="AB55" s="45"/>
      <c r="AC55" s="63"/>
      <c r="AD55" s="45"/>
      <c r="AE55" s="63"/>
      <c r="AF55" s="45"/>
      <c r="AG55" s="63"/>
      <c r="AH55" s="45"/>
      <c r="AI55" s="63"/>
      <c r="AJ55" s="45"/>
    </row>
    <row r="56" spans="2:36" s="9" customFormat="1" ht="15" customHeight="1" x14ac:dyDescent="0.2">
      <c r="B56" s="42"/>
      <c r="C56" s="42"/>
      <c r="D56" s="42"/>
      <c r="E56" s="42"/>
      <c r="F56" s="42"/>
      <c r="G56" s="42"/>
      <c r="H56" s="63"/>
      <c r="I56" s="45"/>
      <c r="J56" s="63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63"/>
      <c r="Y56" s="45"/>
      <c r="Z56" s="123"/>
      <c r="AA56" s="44"/>
      <c r="AB56" s="45"/>
      <c r="AC56" s="63"/>
      <c r="AD56" s="45"/>
      <c r="AE56" s="63"/>
      <c r="AF56" s="45"/>
      <c r="AG56" s="63"/>
      <c r="AH56" s="45"/>
      <c r="AI56" s="63"/>
      <c r="AJ56" s="45"/>
    </row>
    <row r="57" spans="2:36" s="9" customFormat="1" ht="15" customHeight="1" x14ac:dyDescent="0.2">
      <c r="B57" s="42"/>
      <c r="C57" s="42"/>
      <c r="D57" s="42"/>
      <c r="E57" s="42"/>
      <c r="F57" s="42"/>
      <c r="G57" s="42"/>
      <c r="H57" s="63"/>
      <c r="I57" s="45"/>
      <c r="J57" s="63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63"/>
      <c r="Y57" s="45"/>
      <c r="Z57" s="123"/>
      <c r="AA57" s="44"/>
      <c r="AB57" s="45"/>
      <c r="AC57" s="63"/>
      <c r="AD57" s="45"/>
      <c r="AE57" s="63"/>
      <c r="AF57" s="45"/>
      <c r="AG57" s="63"/>
      <c r="AH57" s="45"/>
      <c r="AI57" s="63"/>
      <c r="AJ57" s="45"/>
    </row>
    <row r="58" spans="2:36" s="9" customFormat="1" ht="15" customHeight="1" x14ac:dyDescent="0.2">
      <c r="B58" s="42"/>
      <c r="C58" s="42"/>
      <c r="D58" s="42"/>
      <c r="E58" s="42"/>
      <c r="F58" s="42"/>
      <c r="G58" s="42"/>
      <c r="H58" s="63"/>
      <c r="I58" s="45"/>
      <c r="J58" s="63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63"/>
      <c r="Y58" s="45"/>
      <c r="Z58" s="123"/>
      <c r="AA58" s="44"/>
      <c r="AB58" s="45"/>
      <c r="AC58" s="63"/>
      <c r="AD58" s="45"/>
      <c r="AE58" s="63"/>
      <c r="AF58" s="45"/>
      <c r="AG58" s="63"/>
      <c r="AH58" s="45"/>
      <c r="AI58" s="63"/>
      <c r="AJ58" s="45"/>
    </row>
    <row r="59" spans="2:36" s="9" customFormat="1" ht="15" customHeight="1" x14ac:dyDescent="0.2">
      <c r="B59" s="42"/>
      <c r="C59" s="42"/>
      <c r="D59" s="42"/>
      <c r="E59" s="42"/>
      <c r="F59" s="42"/>
      <c r="G59" s="42"/>
      <c r="H59" s="63"/>
      <c r="I59" s="45"/>
      <c r="J59" s="63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63"/>
      <c r="Y59" s="45"/>
      <c r="Z59" s="123"/>
      <c r="AA59" s="44"/>
      <c r="AB59" s="45"/>
      <c r="AC59" s="63"/>
      <c r="AD59" s="45"/>
      <c r="AE59" s="63"/>
      <c r="AF59" s="45"/>
      <c r="AG59" s="63"/>
      <c r="AH59" s="45"/>
      <c r="AI59" s="63"/>
      <c r="AJ59" s="45"/>
    </row>
    <row r="60" spans="2:36" s="9" customFormat="1" ht="15" customHeight="1" x14ac:dyDescent="0.2">
      <c r="B60" s="42"/>
      <c r="C60" s="42"/>
      <c r="D60" s="42"/>
      <c r="E60" s="42"/>
      <c r="F60" s="42"/>
      <c r="G60" s="42"/>
      <c r="H60" s="63"/>
      <c r="I60" s="45"/>
      <c r="J60" s="63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63"/>
      <c r="Y60" s="45"/>
      <c r="Z60" s="123"/>
      <c r="AA60" s="44"/>
      <c r="AB60" s="45"/>
      <c r="AC60" s="63"/>
      <c r="AD60" s="45"/>
      <c r="AE60" s="63"/>
      <c r="AF60" s="45"/>
      <c r="AG60" s="63"/>
      <c r="AH60" s="45"/>
      <c r="AI60" s="63"/>
      <c r="AJ60" s="45"/>
    </row>
    <row r="61" spans="2:36" s="9" customFormat="1" ht="15" customHeight="1" x14ac:dyDescent="0.2">
      <c r="B61" s="42"/>
      <c r="C61" s="42"/>
      <c r="D61" s="42"/>
      <c r="E61" s="42"/>
      <c r="F61" s="42"/>
      <c r="G61" s="42"/>
      <c r="H61" s="63"/>
      <c r="I61" s="45"/>
      <c r="J61" s="63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63"/>
      <c r="Y61" s="45"/>
      <c r="Z61" s="123"/>
      <c r="AA61" s="44"/>
      <c r="AB61" s="45"/>
      <c r="AC61" s="63"/>
      <c r="AD61" s="45"/>
      <c r="AE61" s="63"/>
      <c r="AF61" s="45"/>
      <c r="AG61" s="63"/>
      <c r="AH61" s="45"/>
      <c r="AI61" s="63"/>
      <c r="AJ61" s="45"/>
    </row>
    <row r="62" spans="2:36" s="9" customFormat="1" ht="15" customHeight="1" x14ac:dyDescent="0.2">
      <c r="B62" s="42"/>
      <c r="C62" s="42"/>
      <c r="D62" s="42"/>
      <c r="E62" s="42"/>
      <c r="F62" s="42"/>
      <c r="G62" s="42"/>
      <c r="H62" s="63"/>
      <c r="I62" s="45"/>
      <c r="J62" s="63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63"/>
      <c r="Y62" s="45"/>
      <c r="Z62" s="123"/>
      <c r="AA62" s="44"/>
      <c r="AB62" s="45"/>
      <c r="AC62" s="63"/>
      <c r="AD62" s="45"/>
      <c r="AE62" s="63"/>
      <c r="AF62" s="45"/>
      <c r="AG62" s="63"/>
      <c r="AH62" s="45"/>
      <c r="AI62" s="63"/>
      <c r="AJ62" s="45"/>
    </row>
    <row r="63" spans="2:36" s="9" customFormat="1" ht="15" customHeight="1" x14ac:dyDescent="0.2">
      <c r="B63" s="42"/>
      <c r="C63" s="42"/>
      <c r="D63" s="42"/>
      <c r="E63" s="42"/>
      <c r="F63" s="42"/>
      <c r="G63" s="42"/>
      <c r="H63" s="63"/>
      <c r="I63" s="45"/>
      <c r="J63" s="63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63"/>
      <c r="Y63" s="45"/>
      <c r="Z63" s="123"/>
      <c r="AA63" s="44"/>
      <c r="AB63" s="45"/>
      <c r="AC63" s="63"/>
      <c r="AD63" s="45"/>
      <c r="AE63" s="63"/>
      <c r="AF63" s="45"/>
      <c r="AG63" s="63"/>
      <c r="AH63" s="45"/>
      <c r="AI63" s="63"/>
      <c r="AJ63" s="45"/>
    </row>
    <row r="64" spans="2:36" s="9" customFormat="1" ht="15" customHeight="1" x14ac:dyDescent="0.2">
      <c r="B64" s="42"/>
      <c r="C64" s="42"/>
      <c r="D64" s="42"/>
      <c r="E64" s="42"/>
      <c r="F64" s="42"/>
      <c r="G64" s="42"/>
      <c r="H64" s="63"/>
      <c r="I64" s="45"/>
      <c r="J64" s="63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63"/>
      <c r="Y64" s="45"/>
      <c r="Z64" s="123"/>
      <c r="AA64" s="44"/>
      <c r="AB64" s="45"/>
      <c r="AC64" s="63"/>
      <c r="AD64" s="45"/>
      <c r="AE64" s="63"/>
      <c r="AF64" s="45"/>
      <c r="AG64" s="63"/>
      <c r="AH64" s="45"/>
      <c r="AI64" s="63"/>
      <c r="AJ64" s="45"/>
    </row>
    <row r="65" spans="2:36" s="9" customFormat="1" ht="15" customHeight="1" x14ac:dyDescent="0.2">
      <c r="B65" s="42"/>
      <c r="C65" s="42"/>
      <c r="D65" s="42"/>
      <c r="E65" s="42"/>
      <c r="F65" s="42"/>
      <c r="G65" s="42"/>
      <c r="H65" s="63"/>
      <c r="I65" s="45"/>
      <c r="J65" s="63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63"/>
      <c r="Y65" s="45"/>
      <c r="Z65" s="123"/>
      <c r="AA65" s="44"/>
      <c r="AB65" s="45"/>
      <c r="AC65" s="63"/>
      <c r="AD65" s="45"/>
      <c r="AE65" s="63"/>
      <c r="AF65" s="45"/>
      <c r="AG65" s="63"/>
      <c r="AH65" s="45"/>
      <c r="AI65" s="63"/>
      <c r="AJ65" s="45"/>
    </row>
    <row r="66" spans="2:36" s="9" customFormat="1" ht="15" customHeight="1" x14ac:dyDescent="0.2">
      <c r="B66" s="42"/>
      <c r="C66" s="42"/>
      <c r="D66" s="42"/>
      <c r="E66" s="42"/>
      <c r="F66" s="42"/>
      <c r="G66" s="42"/>
      <c r="H66" s="63"/>
      <c r="I66" s="45"/>
      <c r="J66" s="63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63"/>
      <c r="Y66" s="45"/>
      <c r="Z66" s="123"/>
      <c r="AA66" s="44"/>
      <c r="AB66" s="45"/>
      <c r="AC66" s="63"/>
      <c r="AD66" s="45"/>
      <c r="AE66" s="63"/>
      <c r="AF66" s="45"/>
      <c r="AG66" s="63"/>
      <c r="AH66" s="45"/>
      <c r="AI66" s="63"/>
      <c r="AJ66" s="45"/>
    </row>
    <row r="67" spans="2:36" s="9" customFormat="1" ht="15" customHeight="1" x14ac:dyDescent="0.2">
      <c r="B67" s="42"/>
      <c r="C67" s="42"/>
      <c r="D67" s="42"/>
      <c r="E67" s="42"/>
      <c r="F67" s="42"/>
      <c r="G67" s="42"/>
      <c r="H67" s="63"/>
      <c r="I67" s="45"/>
      <c r="J67" s="63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63"/>
      <c r="Y67" s="45"/>
      <c r="Z67" s="123"/>
      <c r="AA67" s="44"/>
      <c r="AB67" s="45"/>
      <c r="AC67" s="63"/>
      <c r="AD67" s="45"/>
      <c r="AE67" s="63"/>
      <c r="AF67" s="45"/>
      <c r="AG67" s="63"/>
      <c r="AH67" s="45"/>
      <c r="AI67" s="63"/>
      <c r="AJ67" s="45"/>
    </row>
    <row r="68" spans="2:36" s="9" customFormat="1" ht="15" customHeight="1" x14ac:dyDescent="0.2">
      <c r="B68" s="42"/>
      <c r="C68" s="42"/>
      <c r="D68" s="42"/>
      <c r="E68" s="42"/>
      <c r="F68" s="42"/>
      <c r="G68" s="42"/>
      <c r="H68" s="63"/>
      <c r="I68" s="45"/>
      <c r="J68" s="63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63"/>
      <c r="Y68" s="45"/>
      <c r="Z68" s="123"/>
      <c r="AA68" s="44"/>
      <c r="AB68" s="45"/>
      <c r="AC68" s="63"/>
      <c r="AD68" s="45"/>
      <c r="AE68" s="63"/>
      <c r="AF68" s="45"/>
      <c r="AG68" s="63"/>
      <c r="AH68" s="45"/>
      <c r="AI68" s="63"/>
      <c r="AJ68" s="45"/>
    </row>
    <row r="69" spans="2:36" s="9" customFormat="1" ht="15" customHeight="1" x14ac:dyDescent="0.2">
      <c r="B69" s="42"/>
      <c r="C69" s="42"/>
      <c r="D69" s="42"/>
      <c r="E69" s="42"/>
      <c r="F69" s="42"/>
      <c r="G69" s="42"/>
      <c r="H69" s="63"/>
      <c r="I69" s="45"/>
      <c r="J69" s="63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63"/>
      <c r="Y69" s="45"/>
      <c r="Z69" s="123"/>
      <c r="AA69" s="44"/>
      <c r="AB69" s="45"/>
      <c r="AC69" s="63"/>
      <c r="AD69" s="45"/>
      <c r="AE69" s="63"/>
      <c r="AF69" s="45"/>
      <c r="AG69" s="63"/>
      <c r="AH69" s="45"/>
      <c r="AI69" s="63"/>
      <c r="AJ69" s="45"/>
    </row>
    <row r="70" spans="2:36" s="9" customFormat="1" ht="15" customHeight="1" x14ac:dyDescent="0.2">
      <c r="B70" s="42"/>
      <c r="C70" s="42"/>
      <c r="D70" s="42"/>
      <c r="E70" s="42"/>
      <c r="F70" s="42"/>
      <c r="G70" s="42"/>
      <c r="H70" s="63"/>
      <c r="I70" s="45"/>
      <c r="J70" s="63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63"/>
      <c r="Y70" s="45"/>
      <c r="Z70" s="123"/>
      <c r="AA70" s="44"/>
      <c r="AB70" s="45"/>
      <c r="AC70" s="63"/>
      <c r="AD70" s="45"/>
      <c r="AE70" s="63"/>
      <c r="AF70" s="45"/>
      <c r="AG70" s="63"/>
      <c r="AH70" s="45"/>
      <c r="AI70" s="63"/>
      <c r="AJ70" s="45"/>
    </row>
    <row r="71" spans="2:36" s="9" customFormat="1" ht="15" customHeight="1" x14ac:dyDescent="0.2">
      <c r="B71" s="42"/>
      <c r="C71" s="42"/>
      <c r="D71" s="42"/>
      <c r="E71" s="42"/>
      <c r="F71" s="42"/>
      <c r="G71" s="42"/>
      <c r="H71" s="63"/>
      <c r="I71" s="45"/>
      <c r="J71" s="63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63"/>
      <c r="Y71" s="45"/>
      <c r="Z71" s="123"/>
      <c r="AA71" s="44"/>
      <c r="AB71" s="45"/>
      <c r="AC71" s="63"/>
      <c r="AD71" s="45"/>
      <c r="AE71" s="63"/>
      <c r="AF71" s="45"/>
      <c r="AG71" s="63"/>
      <c r="AH71" s="45"/>
      <c r="AI71" s="63"/>
      <c r="AJ71" s="45"/>
    </row>
    <row r="72" spans="2:36" s="9" customFormat="1" ht="15" customHeight="1" x14ac:dyDescent="0.2">
      <c r="B72" s="42"/>
      <c r="C72" s="42"/>
      <c r="D72" s="42"/>
      <c r="E72" s="42"/>
      <c r="F72" s="42"/>
      <c r="G72" s="42"/>
      <c r="H72" s="63"/>
      <c r="I72" s="45"/>
      <c r="J72" s="63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63"/>
      <c r="Y72" s="45"/>
      <c r="Z72" s="123"/>
      <c r="AA72" s="44"/>
      <c r="AB72" s="45"/>
      <c r="AC72" s="63"/>
      <c r="AD72" s="45"/>
      <c r="AE72" s="63"/>
      <c r="AF72" s="45"/>
      <c r="AG72" s="63"/>
      <c r="AH72" s="45"/>
      <c r="AI72" s="63"/>
      <c r="AJ72" s="45"/>
    </row>
    <row r="73" spans="2:36" s="9" customFormat="1" ht="15" customHeight="1" x14ac:dyDescent="0.2">
      <c r="B73" s="42"/>
      <c r="C73" s="42"/>
      <c r="D73" s="42"/>
      <c r="E73" s="42"/>
      <c r="F73" s="42"/>
      <c r="G73" s="42"/>
      <c r="H73" s="63"/>
      <c r="I73" s="45"/>
      <c r="J73" s="63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63"/>
      <c r="Y73" s="45"/>
      <c r="Z73" s="123"/>
      <c r="AA73" s="44"/>
      <c r="AB73" s="45"/>
      <c r="AC73" s="63"/>
      <c r="AD73" s="45"/>
      <c r="AE73" s="63"/>
      <c r="AF73" s="45"/>
      <c r="AG73" s="63"/>
      <c r="AH73" s="45"/>
      <c r="AI73" s="63"/>
      <c r="AJ73" s="45"/>
    </row>
    <row r="74" spans="2:36" s="9" customFormat="1" ht="15" customHeight="1" x14ac:dyDescent="0.2">
      <c r="B74" s="42"/>
      <c r="C74" s="42"/>
      <c r="D74" s="42"/>
      <c r="E74" s="42"/>
      <c r="F74" s="42"/>
      <c r="G74" s="42"/>
      <c r="H74" s="63"/>
      <c r="I74" s="45"/>
      <c r="J74" s="63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63"/>
      <c r="Y74" s="45"/>
      <c r="Z74" s="123"/>
      <c r="AA74" s="44"/>
      <c r="AB74" s="45"/>
      <c r="AC74" s="63"/>
      <c r="AD74" s="45"/>
      <c r="AE74" s="63"/>
      <c r="AF74" s="45"/>
      <c r="AG74" s="63"/>
      <c r="AH74" s="45"/>
      <c r="AI74" s="63"/>
      <c r="AJ74" s="45"/>
    </row>
    <row r="75" spans="2:36" s="9" customFormat="1" ht="15" customHeight="1" x14ac:dyDescent="0.2">
      <c r="B75" s="42"/>
      <c r="C75" s="42"/>
      <c r="D75" s="42"/>
      <c r="E75" s="42"/>
      <c r="F75" s="42"/>
      <c r="G75" s="42"/>
      <c r="H75" s="63"/>
      <c r="I75" s="45"/>
      <c r="J75" s="63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63"/>
      <c r="Y75" s="45"/>
      <c r="Z75" s="123"/>
      <c r="AA75" s="44"/>
      <c r="AB75" s="45"/>
      <c r="AC75" s="63"/>
      <c r="AD75" s="45"/>
      <c r="AE75" s="63"/>
      <c r="AF75" s="45"/>
      <c r="AG75" s="63"/>
      <c r="AH75" s="45"/>
      <c r="AI75" s="63"/>
      <c r="AJ75" s="45"/>
    </row>
    <row r="76" spans="2:36" s="9" customFormat="1" ht="15" customHeight="1" x14ac:dyDescent="0.2">
      <c r="B76" s="42"/>
      <c r="C76" s="42"/>
      <c r="D76" s="42"/>
      <c r="E76" s="42"/>
      <c r="F76" s="42"/>
      <c r="G76" s="42"/>
      <c r="H76" s="63"/>
      <c r="I76" s="45"/>
      <c r="J76" s="63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63"/>
      <c r="Y76" s="45"/>
      <c r="Z76" s="123"/>
      <c r="AA76" s="44"/>
      <c r="AB76" s="45"/>
      <c r="AC76" s="63"/>
      <c r="AD76" s="45"/>
      <c r="AE76" s="63"/>
      <c r="AF76" s="45"/>
      <c r="AG76" s="63"/>
      <c r="AH76" s="45"/>
      <c r="AI76" s="63"/>
      <c r="AJ76" s="45"/>
    </row>
    <row r="77" spans="2:36" s="9" customFormat="1" ht="15" customHeight="1" x14ac:dyDescent="0.2">
      <c r="B77" s="42"/>
      <c r="C77" s="42"/>
      <c r="D77" s="42"/>
      <c r="E77" s="42"/>
      <c r="F77" s="42"/>
      <c r="G77" s="42"/>
      <c r="H77" s="63"/>
      <c r="I77" s="45"/>
      <c r="J77" s="63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63"/>
      <c r="Y77" s="45"/>
      <c r="Z77" s="123"/>
      <c r="AA77" s="44"/>
      <c r="AB77" s="45"/>
      <c r="AC77" s="63"/>
      <c r="AD77" s="45"/>
      <c r="AE77" s="63"/>
      <c r="AF77" s="45"/>
      <c r="AG77" s="63"/>
      <c r="AH77" s="45"/>
      <c r="AI77" s="63"/>
      <c r="AJ77" s="45"/>
    </row>
    <row r="78" spans="2:36" s="9" customFormat="1" ht="15" customHeight="1" x14ac:dyDescent="0.2">
      <c r="B78" s="42"/>
      <c r="C78" s="42"/>
      <c r="D78" s="42"/>
      <c r="E78" s="42"/>
      <c r="F78" s="42"/>
      <c r="G78" s="42"/>
      <c r="H78" s="63"/>
      <c r="I78" s="45"/>
      <c r="J78" s="63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63"/>
      <c r="Y78" s="45"/>
      <c r="Z78" s="123"/>
      <c r="AA78" s="44"/>
      <c r="AB78" s="45"/>
      <c r="AC78" s="63"/>
      <c r="AD78" s="45"/>
      <c r="AE78" s="63"/>
      <c r="AF78" s="45"/>
      <c r="AG78" s="63"/>
      <c r="AH78" s="45"/>
      <c r="AI78" s="63"/>
      <c r="AJ78" s="45"/>
    </row>
    <row r="79" spans="2:36" s="9" customFormat="1" ht="15" customHeight="1" x14ac:dyDescent="0.2">
      <c r="B79" s="42"/>
      <c r="C79" s="42"/>
      <c r="D79" s="42"/>
      <c r="E79" s="42"/>
      <c r="F79" s="42"/>
      <c r="G79" s="42"/>
      <c r="H79" s="63"/>
      <c r="I79" s="45"/>
      <c r="J79" s="63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63"/>
      <c r="Y79" s="45"/>
      <c r="Z79" s="123"/>
      <c r="AA79" s="44"/>
      <c r="AB79" s="45"/>
      <c r="AC79" s="63"/>
      <c r="AD79" s="45"/>
      <c r="AE79" s="63"/>
      <c r="AF79" s="45"/>
      <c r="AG79" s="63"/>
      <c r="AH79" s="45"/>
      <c r="AI79" s="63"/>
      <c r="AJ79" s="45"/>
    </row>
    <row r="80" spans="2:36" s="9" customFormat="1" ht="15" customHeight="1" x14ac:dyDescent="0.2">
      <c r="B80" s="42"/>
      <c r="C80" s="42"/>
      <c r="D80" s="42"/>
      <c r="E80" s="42"/>
      <c r="F80" s="42"/>
      <c r="G80" s="42"/>
      <c r="H80" s="63"/>
      <c r="I80" s="45"/>
      <c r="J80" s="63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63"/>
      <c r="Y80" s="45"/>
      <c r="Z80" s="123"/>
      <c r="AA80" s="44"/>
      <c r="AB80" s="45"/>
      <c r="AC80" s="63"/>
      <c r="AD80" s="45"/>
      <c r="AE80" s="63"/>
      <c r="AF80" s="45"/>
      <c r="AG80" s="63"/>
      <c r="AH80" s="45"/>
      <c r="AI80" s="63"/>
      <c r="AJ80" s="45"/>
    </row>
    <row r="81" spans="1:36" s="9" customFormat="1" ht="15" customHeight="1" x14ac:dyDescent="0.2">
      <c r="B81" s="42"/>
      <c r="C81" s="42"/>
      <c r="D81" s="42"/>
      <c r="E81" s="42"/>
      <c r="F81" s="42"/>
      <c r="G81" s="42"/>
      <c r="H81" s="63"/>
      <c r="I81" s="45"/>
      <c r="J81" s="63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63"/>
      <c r="Y81" s="45"/>
      <c r="Z81" s="123"/>
      <c r="AA81" s="44"/>
      <c r="AB81" s="45"/>
      <c r="AC81" s="63"/>
      <c r="AD81" s="45"/>
      <c r="AE81" s="63"/>
      <c r="AF81" s="45"/>
      <c r="AG81" s="63"/>
      <c r="AH81" s="45"/>
      <c r="AI81" s="63"/>
      <c r="AJ81" s="45"/>
    </row>
    <row r="82" spans="1:36" s="9" customFormat="1" ht="15" customHeight="1" x14ac:dyDescent="0.2">
      <c r="B82" s="42"/>
      <c r="C82" s="42"/>
      <c r="D82" s="42"/>
      <c r="E82" s="42"/>
      <c r="F82" s="42"/>
      <c r="G82" s="42"/>
      <c r="H82" s="63"/>
      <c r="I82" s="45"/>
      <c r="J82" s="63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63"/>
      <c r="Y82" s="45"/>
      <c r="Z82" s="123"/>
      <c r="AA82" s="44"/>
      <c r="AB82" s="45"/>
      <c r="AC82" s="63"/>
      <c r="AD82" s="45"/>
      <c r="AE82" s="63"/>
      <c r="AF82" s="45"/>
      <c r="AG82" s="63"/>
      <c r="AH82" s="45"/>
      <c r="AI82" s="63"/>
      <c r="AJ82" s="45"/>
    </row>
    <row r="83" spans="1:36" s="9" customFormat="1" ht="15" customHeight="1" x14ac:dyDescent="0.2">
      <c r="B83" s="42"/>
      <c r="C83" s="42"/>
      <c r="D83" s="42"/>
      <c r="E83" s="42"/>
      <c r="F83" s="42"/>
      <c r="G83" s="42"/>
      <c r="H83" s="63"/>
      <c r="I83" s="45"/>
      <c r="J83" s="63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63"/>
      <c r="Y83" s="45"/>
      <c r="Z83" s="123"/>
      <c r="AA83" s="44"/>
      <c r="AB83" s="45"/>
      <c r="AC83" s="63"/>
      <c r="AD83" s="45"/>
      <c r="AE83" s="63"/>
      <c r="AF83" s="45"/>
      <c r="AG83" s="63"/>
      <c r="AH83" s="45"/>
      <c r="AI83" s="63"/>
      <c r="AJ83" s="45"/>
    </row>
    <row r="84" spans="1:36" s="54" customFormat="1" ht="20.100000000000001" customHeight="1" x14ac:dyDescent="0.2">
      <c r="A84" s="9"/>
      <c r="B84" s="42"/>
      <c r="C84" s="42"/>
      <c r="D84" s="42"/>
      <c r="E84" s="42"/>
      <c r="F84" s="42"/>
      <c r="G84" s="42"/>
      <c r="H84" s="63"/>
      <c r="I84" s="45"/>
      <c r="J84" s="63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63"/>
      <c r="Y84" s="45"/>
      <c r="Z84" s="123"/>
      <c r="AA84" s="44"/>
      <c r="AB84" s="45"/>
      <c r="AC84" s="63"/>
      <c r="AD84" s="45"/>
      <c r="AE84" s="63"/>
      <c r="AF84" s="45"/>
      <c r="AG84" s="63"/>
      <c r="AH84" s="45"/>
      <c r="AI84" s="63"/>
      <c r="AJ84" s="45"/>
    </row>
    <row r="85" spans="1:36" s="9" customFormat="1" ht="15" customHeight="1" x14ac:dyDescent="0.2">
      <c r="B85" s="42"/>
      <c r="C85" s="42"/>
      <c r="D85" s="42"/>
      <c r="E85" s="42"/>
      <c r="F85" s="42"/>
      <c r="G85" s="42"/>
      <c r="H85" s="63"/>
      <c r="I85" s="45"/>
      <c r="J85" s="63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63"/>
      <c r="Y85" s="45"/>
      <c r="Z85" s="123"/>
      <c r="AA85" s="44"/>
      <c r="AB85" s="45"/>
      <c r="AC85" s="63"/>
      <c r="AD85" s="45"/>
      <c r="AE85" s="63"/>
      <c r="AF85" s="45"/>
      <c r="AG85" s="63"/>
      <c r="AH85" s="45"/>
      <c r="AI85" s="63"/>
      <c r="AJ85" s="45"/>
    </row>
    <row r="86" spans="1:36" s="9" customFormat="1" ht="15" customHeight="1" x14ac:dyDescent="0.2">
      <c r="B86" s="42"/>
      <c r="C86" s="42"/>
      <c r="D86" s="42"/>
      <c r="E86" s="42"/>
      <c r="F86" s="42"/>
      <c r="G86" s="42"/>
      <c r="H86" s="63"/>
      <c r="I86" s="45"/>
      <c r="J86" s="63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63"/>
      <c r="Y86" s="45"/>
      <c r="Z86" s="123"/>
      <c r="AA86" s="44"/>
      <c r="AB86" s="45"/>
      <c r="AC86" s="63"/>
      <c r="AD86" s="45"/>
      <c r="AE86" s="63"/>
      <c r="AF86" s="45"/>
      <c r="AG86" s="63"/>
      <c r="AH86" s="45"/>
      <c r="AI86" s="63"/>
      <c r="AJ86" s="45"/>
    </row>
    <row r="87" spans="1:36" s="9" customFormat="1" ht="15" customHeight="1" x14ac:dyDescent="0.2">
      <c r="B87" s="42"/>
      <c r="C87" s="42"/>
      <c r="D87" s="42"/>
      <c r="E87" s="42"/>
      <c r="F87" s="42"/>
      <c r="G87" s="42"/>
      <c r="H87" s="63"/>
      <c r="I87" s="45"/>
      <c r="J87" s="63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63"/>
      <c r="Y87" s="45"/>
      <c r="Z87" s="123"/>
      <c r="AA87" s="44"/>
      <c r="AB87" s="45"/>
      <c r="AC87" s="63"/>
      <c r="AD87" s="45"/>
      <c r="AE87" s="63"/>
      <c r="AF87" s="45"/>
      <c r="AG87" s="63"/>
      <c r="AH87" s="45"/>
      <c r="AI87" s="63"/>
      <c r="AJ87" s="45"/>
    </row>
    <row r="88" spans="1:36" s="9" customFormat="1" ht="15" customHeight="1" x14ac:dyDescent="0.2">
      <c r="B88" s="42"/>
      <c r="C88" s="42"/>
      <c r="D88" s="42"/>
      <c r="E88" s="42"/>
      <c r="F88" s="42"/>
      <c r="G88" s="42"/>
      <c r="H88" s="63"/>
      <c r="I88" s="45"/>
      <c r="J88" s="63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63"/>
      <c r="Y88" s="45"/>
      <c r="Z88" s="123"/>
      <c r="AA88" s="44"/>
      <c r="AB88" s="45"/>
      <c r="AC88" s="63"/>
      <c r="AD88" s="45"/>
      <c r="AE88" s="63"/>
      <c r="AF88" s="45"/>
      <c r="AG88" s="63"/>
      <c r="AH88" s="45"/>
      <c r="AI88" s="63"/>
      <c r="AJ88" s="45"/>
    </row>
    <row r="89" spans="1:36" s="9" customFormat="1" ht="15" customHeight="1" x14ac:dyDescent="0.2">
      <c r="B89" s="42"/>
      <c r="C89" s="42"/>
      <c r="D89" s="42"/>
      <c r="E89" s="42"/>
      <c r="F89" s="42"/>
      <c r="G89" s="42"/>
      <c r="H89" s="63"/>
      <c r="I89" s="45"/>
      <c r="J89" s="63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63"/>
      <c r="Y89" s="45"/>
      <c r="Z89" s="123"/>
      <c r="AA89" s="44"/>
      <c r="AB89" s="45"/>
      <c r="AC89" s="63"/>
      <c r="AD89" s="45"/>
      <c r="AE89" s="63"/>
      <c r="AF89" s="45"/>
      <c r="AG89" s="63"/>
      <c r="AH89" s="45"/>
      <c r="AI89" s="63"/>
      <c r="AJ89" s="45"/>
    </row>
    <row r="90" spans="1:36" s="9" customFormat="1" ht="15" customHeight="1" x14ac:dyDescent="0.2">
      <c r="B90" s="42"/>
      <c r="C90" s="42"/>
      <c r="D90" s="42"/>
      <c r="E90" s="42"/>
      <c r="F90" s="42"/>
      <c r="G90" s="42"/>
      <c r="H90" s="63"/>
      <c r="I90" s="45"/>
      <c r="J90" s="63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63"/>
      <c r="Y90" s="45"/>
      <c r="Z90" s="123"/>
      <c r="AA90" s="44"/>
      <c r="AB90" s="45"/>
      <c r="AC90" s="63"/>
      <c r="AD90" s="45"/>
      <c r="AE90" s="63"/>
      <c r="AF90" s="45"/>
      <c r="AG90" s="63"/>
      <c r="AH90" s="45"/>
      <c r="AI90" s="63"/>
      <c r="AJ90" s="45"/>
    </row>
    <row r="91" spans="1:36" s="9" customFormat="1" ht="15" customHeight="1" x14ac:dyDescent="0.2">
      <c r="B91" s="42"/>
      <c r="C91" s="42"/>
      <c r="D91" s="42"/>
      <c r="E91" s="42"/>
      <c r="F91" s="42"/>
      <c r="G91" s="42"/>
      <c r="H91" s="63"/>
      <c r="I91" s="45"/>
      <c r="J91" s="63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63"/>
      <c r="Y91" s="45"/>
      <c r="Z91" s="123"/>
      <c r="AA91" s="44"/>
      <c r="AB91" s="45"/>
      <c r="AC91" s="63"/>
      <c r="AD91" s="45"/>
      <c r="AE91" s="63"/>
      <c r="AF91" s="45"/>
      <c r="AG91" s="63"/>
      <c r="AH91" s="45"/>
      <c r="AI91" s="63"/>
      <c r="AJ91" s="45"/>
    </row>
    <row r="92" spans="1:36" s="9" customFormat="1" ht="15" customHeight="1" x14ac:dyDescent="0.2">
      <c r="B92" s="42"/>
      <c r="C92" s="42"/>
      <c r="D92" s="42"/>
      <c r="E92" s="42"/>
      <c r="F92" s="42"/>
      <c r="G92" s="42"/>
      <c r="H92" s="63"/>
      <c r="I92" s="45"/>
      <c r="J92" s="63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63"/>
      <c r="Y92" s="45"/>
      <c r="Z92" s="123"/>
      <c r="AA92" s="44"/>
      <c r="AB92" s="45"/>
      <c r="AC92" s="63"/>
      <c r="AD92" s="45"/>
      <c r="AE92" s="63"/>
      <c r="AF92" s="45"/>
      <c r="AG92" s="63"/>
      <c r="AH92" s="45"/>
      <c r="AI92" s="63"/>
      <c r="AJ92" s="45"/>
    </row>
    <row r="93" spans="1:36" s="9" customFormat="1" ht="15" customHeight="1" x14ac:dyDescent="0.2">
      <c r="B93" s="42"/>
      <c r="C93" s="42"/>
      <c r="D93" s="42"/>
      <c r="E93" s="42"/>
      <c r="F93" s="42"/>
      <c r="G93" s="42"/>
      <c r="H93" s="63"/>
      <c r="I93" s="45"/>
      <c r="J93" s="63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63"/>
      <c r="Y93" s="45"/>
      <c r="Z93" s="123"/>
      <c r="AA93" s="44"/>
      <c r="AB93" s="45"/>
      <c r="AC93" s="63"/>
      <c r="AD93" s="45"/>
      <c r="AE93" s="63"/>
      <c r="AF93" s="45"/>
      <c r="AG93" s="63"/>
      <c r="AH93" s="45"/>
      <c r="AI93" s="63"/>
      <c r="AJ93" s="45"/>
    </row>
    <row r="94" spans="1:36" s="9" customFormat="1" ht="15" customHeight="1" x14ac:dyDescent="0.2">
      <c r="B94" s="42"/>
      <c r="C94" s="42"/>
      <c r="D94" s="42"/>
      <c r="E94" s="42"/>
      <c r="F94" s="42"/>
      <c r="G94" s="42"/>
      <c r="H94" s="63"/>
      <c r="I94" s="45"/>
      <c r="J94" s="63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63"/>
      <c r="Y94" s="45"/>
      <c r="Z94" s="123"/>
      <c r="AA94" s="44"/>
      <c r="AB94" s="45"/>
      <c r="AC94" s="63"/>
      <c r="AD94" s="45"/>
      <c r="AE94" s="63"/>
      <c r="AF94" s="45"/>
      <c r="AG94" s="63"/>
      <c r="AH94" s="45"/>
      <c r="AI94" s="63"/>
      <c r="AJ94" s="45"/>
    </row>
    <row r="95" spans="1:36" s="9" customFormat="1" ht="15" customHeight="1" x14ac:dyDescent="0.2">
      <c r="B95" s="42"/>
      <c r="C95" s="42"/>
      <c r="D95" s="42"/>
      <c r="E95" s="42"/>
      <c r="F95" s="42"/>
      <c r="G95" s="42"/>
      <c r="H95" s="63"/>
      <c r="I95" s="45"/>
      <c r="J95" s="63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63"/>
      <c r="Y95" s="45"/>
      <c r="Z95" s="123"/>
      <c r="AA95" s="44"/>
      <c r="AB95" s="45"/>
      <c r="AC95" s="63"/>
      <c r="AD95" s="45"/>
      <c r="AE95" s="63"/>
      <c r="AF95" s="45"/>
      <c r="AG95" s="63"/>
      <c r="AH95" s="45"/>
      <c r="AI95" s="63"/>
      <c r="AJ95" s="45"/>
    </row>
    <row r="96" spans="1:36" s="9" customFormat="1" ht="15" customHeight="1" x14ac:dyDescent="0.2">
      <c r="B96" s="42"/>
      <c r="C96" s="42"/>
      <c r="D96" s="42"/>
      <c r="E96" s="42"/>
      <c r="F96" s="42"/>
      <c r="G96" s="42"/>
      <c r="H96" s="63"/>
      <c r="I96" s="45"/>
      <c r="J96" s="63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63"/>
      <c r="Y96" s="45"/>
      <c r="Z96" s="123"/>
      <c r="AA96" s="44"/>
      <c r="AB96" s="45"/>
      <c r="AC96" s="63"/>
      <c r="AD96" s="45"/>
      <c r="AE96" s="63"/>
      <c r="AF96" s="45"/>
      <c r="AG96" s="63"/>
      <c r="AH96" s="45"/>
      <c r="AI96" s="63"/>
      <c r="AJ96" s="45"/>
    </row>
    <row r="97" spans="1:36" s="9" customFormat="1" ht="15" customHeight="1" x14ac:dyDescent="0.2">
      <c r="B97" s="42"/>
      <c r="C97" s="42"/>
      <c r="D97" s="42"/>
      <c r="E97" s="42"/>
      <c r="F97" s="42"/>
      <c r="G97" s="42"/>
      <c r="H97" s="63"/>
      <c r="I97" s="45"/>
      <c r="J97" s="63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63"/>
      <c r="Y97" s="45"/>
      <c r="Z97" s="123"/>
      <c r="AA97" s="44"/>
      <c r="AB97" s="45"/>
      <c r="AC97" s="63"/>
      <c r="AD97" s="45"/>
      <c r="AE97" s="63"/>
      <c r="AF97" s="45"/>
      <c r="AG97" s="63"/>
      <c r="AH97" s="45"/>
      <c r="AI97" s="63"/>
      <c r="AJ97" s="45"/>
    </row>
    <row r="98" spans="1:36" s="9" customFormat="1" ht="15" customHeight="1" x14ac:dyDescent="0.2">
      <c r="B98" s="42"/>
      <c r="C98" s="42"/>
      <c r="D98" s="42"/>
      <c r="E98" s="42"/>
      <c r="F98" s="42"/>
      <c r="G98" s="42"/>
      <c r="H98" s="63"/>
      <c r="I98" s="45"/>
      <c r="J98" s="63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  <c r="X98" s="63"/>
      <c r="Y98" s="45"/>
      <c r="Z98" s="123"/>
      <c r="AA98" s="44"/>
      <c r="AB98" s="45"/>
      <c r="AC98" s="63"/>
      <c r="AD98" s="45"/>
      <c r="AE98" s="63"/>
      <c r="AF98" s="45"/>
      <c r="AG98" s="63"/>
      <c r="AH98" s="45"/>
      <c r="AI98" s="63"/>
      <c r="AJ98" s="45"/>
    </row>
    <row r="99" spans="1:36" s="9" customFormat="1" ht="15" customHeight="1" x14ac:dyDescent="0.2">
      <c r="B99" s="42"/>
      <c r="C99" s="42"/>
      <c r="D99" s="42"/>
      <c r="E99" s="42"/>
      <c r="F99" s="42"/>
      <c r="G99" s="42"/>
      <c r="H99" s="63"/>
      <c r="I99" s="45"/>
      <c r="J99" s="63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63"/>
      <c r="Y99" s="45"/>
      <c r="Z99" s="123"/>
      <c r="AA99" s="44"/>
      <c r="AB99" s="45"/>
      <c r="AC99" s="63"/>
      <c r="AD99" s="45"/>
      <c r="AE99" s="63"/>
      <c r="AF99" s="45"/>
      <c r="AG99" s="63"/>
      <c r="AH99" s="45"/>
      <c r="AI99" s="63"/>
      <c r="AJ99" s="45"/>
    </row>
    <row r="100" spans="1:36" s="54" customFormat="1" ht="20.100000000000001" customHeight="1" x14ac:dyDescent="0.2">
      <c r="A100" s="9"/>
      <c r="B100" s="42"/>
      <c r="C100" s="42"/>
      <c r="D100" s="42"/>
      <c r="E100" s="42"/>
      <c r="F100" s="42"/>
      <c r="G100" s="42"/>
      <c r="H100" s="63"/>
      <c r="I100" s="45"/>
      <c r="J100" s="63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63"/>
      <c r="Y100" s="45"/>
      <c r="Z100" s="123"/>
      <c r="AA100" s="44"/>
      <c r="AB100" s="45"/>
      <c r="AC100" s="63"/>
      <c r="AD100" s="45"/>
      <c r="AE100" s="63"/>
      <c r="AF100" s="45"/>
      <c r="AG100" s="63"/>
      <c r="AH100" s="45"/>
      <c r="AI100" s="63"/>
      <c r="AJ100" s="45"/>
    </row>
    <row r="101" spans="1:36" s="9" customFormat="1" ht="15" customHeight="1" x14ac:dyDescent="0.2">
      <c r="B101" s="42"/>
      <c r="C101" s="42"/>
      <c r="D101" s="42"/>
      <c r="E101" s="42"/>
      <c r="F101" s="42"/>
      <c r="G101" s="42"/>
      <c r="H101" s="63"/>
      <c r="I101" s="45"/>
      <c r="J101" s="63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63"/>
      <c r="Y101" s="45"/>
      <c r="Z101" s="123"/>
      <c r="AA101" s="44"/>
      <c r="AB101" s="45"/>
      <c r="AC101" s="63"/>
      <c r="AD101" s="45"/>
      <c r="AE101" s="63"/>
      <c r="AF101" s="45"/>
      <c r="AG101" s="63"/>
      <c r="AH101" s="45"/>
      <c r="AI101" s="63"/>
      <c r="AJ101" s="45"/>
    </row>
    <row r="102" spans="1:36" s="9" customFormat="1" ht="15" customHeight="1" x14ac:dyDescent="0.2">
      <c r="B102" s="42"/>
      <c r="C102" s="42"/>
      <c r="D102" s="42"/>
      <c r="E102" s="42"/>
      <c r="F102" s="42"/>
      <c r="G102" s="42"/>
      <c r="H102" s="63"/>
      <c r="I102" s="45"/>
      <c r="J102" s="63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63"/>
      <c r="Y102" s="45"/>
      <c r="Z102" s="123"/>
      <c r="AA102" s="44"/>
      <c r="AB102" s="45"/>
      <c r="AC102" s="63"/>
      <c r="AD102" s="45"/>
      <c r="AE102" s="63"/>
      <c r="AF102" s="45"/>
      <c r="AG102" s="63"/>
      <c r="AH102" s="45"/>
      <c r="AI102" s="63"/>
      <c r="AJ102" s="45"/>
    </row>
    <row r="103" spans="1:36" s="9" customFormat="1" ht="15" customHeight="1" x14ac:dyDescent="0.2">
      <c r="B103" s="42"/>
      <c r="C103" s="42"/>
      <c r="D103" s="42"/>
      <c r="E103" s="42"/>
      <c r="F103" s="42"/>
      <c r="G103" s="42"/>
      <c r="H103" s="63"/>
      <c r="I103" s="45"/>
      <c r="J103" s="63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63"/>
      <c r="Y103" s="45"/>
      <c r="Z103" s="123"/>
      <c r="AA103" s="44"/>
      <c r="AB103" s="45"/>
      <c r="AC103" s="63"/>
      <c r="AD103" s="45"/>
      <c r="AE103" s="63"/>
      <c r="AF103" s="45"/>
      <c r="AG103" s="63"/>
      <c r="AH103" s="45"/>
      <c r="AI103" s="63"/>
      <c r="AJ103" s="45"/>
    </row>
    <row r="104" spans="1:36" s="9" customFormat="1" ht="15" customHeight="1" x14ac:dyDescent="0.2">
      <c r="B104" s="42"/>
      <c r="C104" s="42"/>
      <c r="D104" s="42"/>
      <c r="E104" s="42"/>
      <c r="F104" s="42"/>
      <c r="G104" s="42"/>
      <c r="H104" s="63"/>
      <c r="I104" s="45"/>
      <c r="J104" s="63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63"/>
      <c r="Y104" s="45"/>
      <c r="Z104" s="123"/>
      <c r="AA104" s="44"/>
      <c r="AB104" s="45"/>
      <c r="AC104" s="63"/>
      <c r="AD104" s="45"/>
      <c r="AE104" s="63"/>
      <c r="AF104" s="45"/>
      <c r="AG104" s="63"/>
      <c r="AH104" s="45"/>
      <c r="AI104" s="63"/>
      <c r="AJ104" s="45"/>
    </row>
    <row r="105" spans="1:36" s="9" customFormat="1" ht="15" customHeight="1" x14ac:dyDescent="0.2">
      <c r="B105" s="42"/>
      <c r="C105" s="42"/>
      <c r="D105" s="42"/>
      <c r="E105" s="42"/>
      <c r="F105" s="42"/>
      <c r="G105" s="42"/>
      <c r="H105" s="63"/>
      <c r="I105" s="45"/>
      <c r="J105" s="63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63"/>
      <c r="Y105" s="45"/>
      <c r="Z105" s="123"/>
      <c r="AA105" s="44"/>
      <c r="AB105" s="45"/>
      <c r="AC105" s="63"/>
      <c r="AD105" s="45"/>
      <c r="AE105" s="63"/>
      <c r="AF105" s="45"/>
      <c r="AG105" s="63"/>
      <c r="AH105" s="45"/>
      <c r="AI105" s="63"/>
      <c r="AJ105" s="45"/>
    </row>
    <row r="106" spans="1:36" s="9" customFormat="1" ht="15" customHeight="1" x14ac:dyDescent="0.2">
      <c r="B106" s="42"/>
      <c r="C106" s="42"/>
      <c r="D106" s="42"/>
      <c r="E106" s="42"/>
      <c r="F106" s="42"/>
      <c r="G106" s="42"/>
      <c r="H106" s="63"/>
      <c r="I106" s="45"/>
      <c r="J106" s="63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63"/>
      <c r="Y106" s="45"/>
      <c r="Z106" s="123"/>
      <c r="AA106" s="44"/>
      <c r="AB106" s="45"/>
      <c r="AC106" s="63"/>
      <c r="AD106" s="45"/>
      <c r="AE106" s="63"/>
      <c r="AF106" s="45"/>
      <c r="AG106" s="63"/>
      <c r="AH106" s="45"/>
      <c r="AI106" s="63"/>
      <c r="AJ106" s="45"/>
    </row>
    <row r="107" spans="1:36" s="9" customFormat="1" ht="15" customHeight="1" x14ac:dyDescent="0.2">
      <c r="B107" s="42"/>
      <c r="C107" s="42"/>
      <c r="D107" s="42"/>
      <c r="E107" s="42"/>
      <c r="F107" s="42"/>
      <c r="G107" s="42"/>
      <c r="H107" s="63"/>
      <c r="I107" s="45"/>
      <c r="J107" s="63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63"/>
      <c r="Y107" s="45"/>
      <c r="Z107" s="123"/>
      <c r="AA107" s="44"/>
      <c r="AB107" s="45"/>
      <c r="AC107" s="63"/>
      <c r="AD107" s="45"/>
      <c r="AE107" s="63"/>
      <c r="AF107" s="45"/>
      <c r="AG107" s="63"/>
      <c r="AH107" s="45"/>
      <c r="AI107" s="63"/>
      <c r="AJ107" s="45"/>
    </row>
    <row r="108" spans="1:36" s="9" customFormat="1" ht="15" customHeight="1" x14ac:dyDescent="0.2">
      <c r="B108" s="42"/>
      <c r="C108" s="42"/>
      <c r="D108" s="42"/>
      <c r="E108" s="42"/>
      <c r="F108" s="42"/>
      <c r="G108" s="42"/>
      <c r="H108" s="63"/>
      <c r="I108" s="45"/>
      <c r="J108" s="63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63"/>
      <c r="Y108" s="45"/>
      <c r="Z108" s="123"/>
      <c r="AA108" s="44"/>
      <c r="AB108" s="45"/>
      <c r="AC108" s="63"/>
      <c r="AD108" s="45"/>
      <c r="AE108" s="63"/>
      <c r="AF108" s="45"/>
      <c r="AG108" s="63"/>
      <c r="AH108" s="45"/>
      <c r="AI108" s="63"/>
      <c r="AJ108" s="45"/>
    </row>
    <row r="109" spans="1:36" s="9" customFormat="1" ht="15" customHeight="1" x14ac:dyDescent="0.2">
      <c r="B109" s="42"/>
      <c r="C109" s="42"/>
      <c r="D109" s="42"/>
      <c r="E109" s="42"/>
      <c r="F109" s="42"/>
      <c r="G109" s="42"/>
      <c r="H109" s="63"/>
      <c r="I109" s="45"/>
      <c r="J109" s="63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63"/>
      <c r="Y109" s="45"/>
      <c r="Z109" s="123"/>
      <c r="AA109" s="44"/>
      <c r="AB109" s="45"/>
      <c r="AC109" s="63"/>
      <c r="AD109" s="45"/>
      <c r="AE109" s="63"/>
      <c r="AF109" s="45"/>
      <c r="AG109" s="63"/>
      <c r="AH109" s="45"/>
      <c r="AI109" s="63"/>
      <c r="AJ109" s="45"/>
    </row>
    <row r="110" spans="1:36" s="9" customFormat="1" ht="15" customHeight="1" x14ac:dyDescent="0.2">
      <c r="B110" s="42"/>
      <c r="C110" s="42"/>
      <c r="D110" s="42"/>
      <c r="E110" s="42"/>
      <c r="F110" s="42"/>
      <c r="G110" s="42"/>
      <c r="H110" s="63"/>
      <c r="I110" s="45"/>
      <c r="J110" s="63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63"/>
      <c r="Y110" s="45"/>
      <c r="Z110" s="123"/>
      <c r="AA110" s="44"/>
      <c r="AB110" s="45"/>
      <c r="AC110" s="63"/>
      <c r="AD110" s="45"/>
      <c r="AE110" s="63"/>
      <c r="AF110" s="45"/>
      <c r="AG110" s="63"/>
      <c r="AH110" s="45"/>
      <c r="AI110" s="63"/>
      <c r="AJ110" s="45"/>
    </row>
    <row r="111" spans="1:36" s="9" customFormat="1" ht="15" customHeight="1" x14ac:dyDescent="0.2">
      <c r="B111" s="42"/>
      <c r="C111" s="42"/>
      <c r="D111" s="42"/>
      <c r="E111" s="42"/>
      <c r="F111" s="42"/>
      <c r="G111" s="42"/>
      <c r="H111" s="63"/>
      <c r="I111" s="45"/>
      <c r="J111" s="63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63"/>
      <c r="Y111" s="45"/>
      <c r="Z111" s="123"/>
      <c r="AA111" s="44"/>
      <c r="AB111" s="45"/>
      <c r="AC111" s="63"/>
      <c r="AD111" s="45"/>
      <c r="AE111" s="63"/>
      <c r="AF111" s="45"/>
      <c r="AG111" s="63"/>
      <c r="AH111" s="45"/>
      <c r="AI111" s="63"/>
      <c r="AJ111" s="45"/>
    </row>
    <row r="112" spans="1:36" s="9" customFormat="1" ht="15" customHeight="1" x14ac:dyDescent="0.2">
      <c r="B112" s="42"/>
      <c r="C112" s="42"/>
      <c r="D112" s="42"/>
      <c r="E112" s="42"/>
      <c r="F112" s="42"/>
      <c r="G112" s="42"/>
      <c r="H112" s="63"/>
      <c r="I112" s="45"/>
      <c r="J112" s="63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63"/>
      <c r="Y112" s="45"/>
      <c r="Z112" s="123"/>
      <c r="AA112" s="44"/>
      <c r="AB112" s="45"/>
      <c r="AC112" s="63"/>
      <c r="AD112" s="45"/>
      <c r="AE112" s="63"/>
      <c r="AF112" s="45"/>
      <c r="AG112" s="63"/>
      <c r="AH112" s="45"/>
      <c r="AI112" s="63"/>
      <c r="AJ112" s="45"/>
    </row>
    <row r="113" spans="1:36" s="54" customFormat="1" ht="20.100000000000001" customHeight="1" x14ac:dyDescent="0.2">
      <c r="A113" s="9"/>
      <c r="B113" s="42"/>
      <c r="C113" s="42"/>
      <c r="D113" s="42"/>
      <c r="E113" s="42"/>
      <c r="F113" s="42"/>
      <c r="G113" s="42"/>
      <c r="H113" s="63"/>
      <c r="I113" s="45"/>
      <c r="J113" s="63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63"/>
      <c r="Y113" s="45"/>
      <c r="Z113" s="123"/>
      <c r="AA113" s="44"/>
      <c r="AB113" s="45"/>
      <c r="AC113" s="63"/>
      <c r="AD113" s="45"/>
      <c r="AE113" s="63"/>
      <c r="AF113" s="45"/>
      <c r="AG113" s="63"/>
      <c r="AH113" s="45"/>
      <c r="AI113" s="63"/>
      <c r="AJ113" s="45"/>
    </row>
    <row r="114" spans="1:36" s="9" customFormat="1" x14ac:dyDescent="0.2">
      <c r="B114" s="42"/>
      <c r="C114" s="42"/>
      <c r="D114" s="42"/>
      <c r="E114" s="42"/>
      <c r="F114" s="42"/>
      <c r="G114" s="42"/>
      <c r="H114" s="63"/>
      <c r="I114" s="45"/>
      <c r="J114" s="63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63"/>
      <c r="Y114" s="45"/>
      <c r="Z114" s="123"/>
      <c r="AA114" s="44"/>
      <c r="AB114" s="45"/>
      <c r="AC114" s="63"/>
      <c r="AD114" s="45"/>
      <c r="AE114" s="63"/>
      <c r="AF114" s="45"/>
      <c r="AG114" s="63"/>
      <c r="AH114" s="45"/>
      <c r="AI114" s="63"/>
      <c r="AJ114" s="45"/>
    </row>
    <row r="115" spans="1:36" s="9" customFormat="1" x14ac:dyDescent="0.2">
      <c r="B115" s="42"/>
      <c r="C115" s="42"/>
      <c r="D115" s="42"/>
      <c r="E115" s="42"/>
      <c r="F115" s="42"/>
      <c r="G115" s="42"/>
      <c r="H115" s="63"/>
      <c r="I115" s="45"/>
      <c r="J115" s="63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63"/>
      <c r="Y115" s="45"/>
      <c r="Z115" s="123"/>
      <c r="AA115" s="44"/>
      <c r="AB115" s="45"/>
      <c r="AC115" s="63"/>
      <c r="AD115" s="45"/>
      <c r="AE115" s="63"/>
      <c r="AF115" s="45"/>
      <c r="AG115" s="63"/>
      <c r="AH115" s="45"/>
      <c r="AI115" s="63"/>
      <c r="AJ115" s="45"/>
    </row>
    <row r="116" spans="1:36" s="9" customFormat="1" x14ac:dyDescent="0.2">
      <c r="B116" s="42"/>
      <c r="C116" s="42"/>
      <c r="D116" s="42"/>
      <c r="E116" s="42"/>
      <c r="F116" s="42"/>
      <c r="G116" s="42"/>
      <c r="H116" s="63"/>
      <c r="I116" s="45"/>
      <c r="J116" s="63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63"/>
      <c r="Y116" s="45"/>
      <c r="Z116" s="123"/>
      <c r="AA116" s="44"/>
      <c r="AB116" s="45"/>
      <c r="AC116" s="63"/>
      <c r="AD116" s="45"/>
      <c r="AE116" s="63"/>
      <c r="AF116" s="45"/>
      <c r="AG116" s="63"/>
      <c r="AH116" s="45"/>
      <c r="AI116" s="63"/>
      <c r="AJ116" s="45"/>
    </row>
    <row r="117" spans="1:36" s="9" customFormat="1" x14ac:dyDescent="0.2">
      <c r="B117" s="42"/>
      <c r="C117" s="42"/>
      <c r="D117" s="42"/>
      <c r="E117" s="42"/>
      <c r="F117" s="42"/>
      <c r="G117" s="42"/>
      <c r="H117" s="63"/>
      <c r="I117" s="45"/>
      <c r="J117" s="63"/>
      <c r="K117" s="45"/>
      <c r="L117" s="45"/>
      <c r="M117" s="45"/>
      <c r="N117" s="45"/>
      <c r="O117" s="45"/>
      <c r="P117" s="45"/>
      <c r="Q117" s="45"/>
      <c r="R117" s="45"/>
      <c r="S117" s="45"/>
      <c r="T117" s="45"/>
      <c r="U117" s="45"/>
      <c r="V117" s="45"/>
      <c r="W117" s="45"/>
      <c r="X117" s="63"/>
      <c r="Y117" s="45"/>
      <c r="Z117" s="123"/>
      <c r="AA117" s="44"/>
      <c r="AB117" s="45"/>
      <c r="AC117" s="63"/>
      <c r="AD117" s="45"/>
      <c r="AE117" s="63"/>
      <c r="AF117" s="45"/>
      <c r="AG117" s="63"/>
      <c r="AH117" s="45"/>
      <c r="AI117" s="63"/>
      <c r="AJ117" s="45"/>
    </row>
    <row r="118" spans="1:36" s="9" customFormat="1" x14ac:dyDescent="0.2">
      <c r="B118" s="42"/>
      <c r="C118" s="42"/>
      <c r="D118" s="42"/>
      <c r="E118" s="42"/>
      <c r="F118" s="42"/>
      <c r="G118" s="42"/>
      <c r="H118" s="63"/>
      <c r="I118" s="45"/>
      <c r="J118" s="63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63"/>
      <c r="Y118" s="45"/>
      <c r="Z118" s="123"/>
      <c r="AA118" s="44"/>
      <c r="AB118" s="45"/>
      <c r="AC118" s="63"/>
      <c r="AD118" s="45"/>
      <c r="AE118" s="63"/>
      <c r="AF118" s="45"/>
      <c r="AG118" s="63"/>
      <c r="AH118" s="45"/>
      <c r="AI118" s="63"/>
      <c r="AJ118" s="45"/>
    </row>
    <row r="119" spans="1:36" s="9" customFormat="1" x14ac:dyDescent="0.2">
      <c r="B119" s="42"/>
      <c r="C119" s="42"/>
      <c r="D119" s="42"/>
      <c r="E119" s="42"/>
      <c r="F119" s="42"/>
      <c r="G119" s="42"/>
      <c r="H119" s="63"/>
      <c r="I119" s="45"/>
      <c r="J119" s="63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63"/>
      <c r="Y119" s="45"/>
      <c r="Z119" s="123"/>
      <c r="AA119" s="44"/>
      <c r="AB119" s="45"/>
      <c r="AC119" s="63"/>
      <c r="AD119" s="45"/>
      <c r="AE119" s="63"/>
      <c r="AF119" s="45"/>
      <c r="AG119" s="63"/>
      <c r="AH119" s="45"/>
      <c r="AI119" s="63"/>
      <c r="AJ119" s="45"/>
    </row>
    <row r="120" spans="1:36" s="9" customFormat="1" x14ac:dyDescent="0.2">
      <c r="B120" s="42"/>
      <c r="C120" s="42"/>
      <c r="D120" s="42"/>
      <c r="E120" s="42"/>
      <c r="F120" s="42"/>
      <c r="G120" s="42"/>
      <c r="H120" s="63"/>
      <c r="I120" s="45"/>
      <c r="J120" s="63"/>
      <c r="K120" s="45"/>
      <c r="L120" s="45"/>
      <c r="M120" s="45"/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63"/>
      <c r="Y120" s="45"/>
      <c r="Z120" s="123"/>
      <c r="AA120" s="44"/>
      <c r="AB120" s="45"/>
      <c r="AC120" s="63"/>
      <c r="AD120" s="45"/>
      <c r="AE120" s="63"/>
      <c r="AF120" s="45"/>
      <c r="AG120" s="63"/>
      <c r="AH120" s="45"/>
      <c r="AI120" s="63"/>
      <c r="AJ120" s="45"/>
    </row>
    <row r="121" spans="1:36" s="9" customFormat="1" x14ac:dyDescent="0.2">
      <c r="B121" s="42"/>
      <c r="C121" s="42"/>
      <c r="D121" s="42"/>
      <c r="E121" s="42"/>
      <c r="F121" s="42"/>
      <c r="G121" s="42"/>
      <c r="H121" s="63"/>
      <c r="I121" s="45"/>
      <c r="J121" s="63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63"/>
      <c r="Y121" s="45"/>
      <c r="Z121" s="123"/>
      <c r="AA121" s="44"/>
      <c r="AB121" s="45"/>
      <c r="AC121" s="63"/>
      <c r="AD121" s="45"/>
      <c r="AE121" s="63"/>
      <c r="AF121" s="45"/>
      <c r="AG121" s="63"/>
      <c r="AH121" s="45"/>
      <c r="AI121" s="63"/>
      <c r="AJ121" s="45"/>
    </row>
    <row r="122" spans="1:36" s="9" customFormat="1" x14ac:dyDescent="0.2">
      <c r="B122" s="42"/>
      <c r="C122" s="42"/>
      <c r="D122" s="42"/>
      <c r="E122" s="42"/>
      <c r="F122" s="42"/>
      <c r="G122" s="42"/>
      <c r="H122" s="63"/>
      <c r="I122" s="45"/>
      <c r="J122" s="63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63"/>
      <c r="Y122" s="45"/>
      <c r="Z122" s="123"/>
      <c r="AA122" s="44"/>
      <c r="AB122" s="45"/>
      <c r="AC122" s="63"/>
      <c r="AD122" s="45"/>
      <c r="AE122" s="63"/>
      <c r="AF122" s="45"/>
      <c r="AG122" s="63"/>
      <c r="AH122" s="45"/>
      <c r="AI122" s="63"/>
      <c r="AJ122" s="45"/>
    </row>
    <row r="123" spans="1:36" s="9" customFormat="1" x14ac:dyDescent="0.2">
      <c r="B123" s="42"/>
      <c r="C123" s="42"/>
      <c r="D123" s="42"/>
      <c r="E123" s="42"/>
      <c r="F123" s="42"/>
      <c r="G123" s="42"/>
      <c r="H123" s="63"/>
      <c r="I123" s="45"/>
      <c r="J123" s="63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63"/>
      <c r="Y123" s="45"/>
      <c r="Z123" s="123"/>
      <c r="AA123" s="44"/>
      <c r="AB123" s="45"/>
      <c r="AC123" s="63"/>
      <c r="AD123" s="45"/>
      <c r="AE123" s="63"/>
      <c r="AF123" s="45"/>
      <c r="AG123" s="63"/>
      <c r="AH123" s="45"/>
      <c r="AI123" s="63"/>
      <c r="AJ123" s="45"/>
    </row>
    <row r="124" spans="1:36" s="9" customFormat="1" x14ac:dyDescent="0.2">
      <c r="B124" s="42"/>
      <c r="C124" s="42"/>
      <c r="D124" s="42"/>
      <c r="E124" s="42"/>
      <c r="F124" s="42"/>
      <c r="G124" s="42"/>
      <c r="H124" s="63"/>
      <c r="I124" s="45"/>
      <c r="J124" s="63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63"/>
      <c r="Y124" s="45"/>
      <c r="Z124" s="123"/>
      <c r="AA124" s="44"/>
      <c r="AB124" s="45"/>
      <c r="AC124" s="63"/>
      <c r="AD124" s="45"/>
      <c r="AE124" s="63"/>
      <c r="AF124" s="45"/>
      <c r="AG124" s="63"/>
      <c r="AH124" s="45"/>
      <c r="AI124" s="63"/>
      <c r="AJ124" s="45"/>
    </row>
    <row r="125" spans="1:36" s="9" customFormat="1" x14ac:dyDescent="0.2">
      <c r="B125" s="42"/>
      <c r="C125" s="42"/>
      <c r="D125" s="42"/>
      <c r="E125" s="42"/>
      <c r="F125" s="42"/>
      <c r="G125" s="42"/>
      <c r="H125" s="63"/>
      <c r="I125" s="45"/>
      <c r="J125" s="63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63"/>
      <c r="Y125" s="45"/>
      <c r="Z125" s="123"/>
      <c r="AA125" s="44"/>
      <c r="AB125" s="45"/>
      <c r="AC125" s="63"/>
      <c r="AD125" s="45"/>
      <c r="AE125" s="63"/>
      <c r="AF125" s="45"/>
      <c r="AG125" s="63"/>
      <c r="AH125" s="45"/>
      <c r="AI125" s="63"/>
      <c r="AJ125" s="45"/>
    </row>
    <row r="126" spans="1:36" s="9" customFormat="1" x14ac:dyDescent="0.2">
      <c r="B126" s="42"/>
      <c r="C126" s="42"/>
      <c r="D126" s="42"/>
      <c r="E126" s="42"/>
      <c r="F126" s="42"/>
      <c r="G126" s="42"/>
      <c r="H126" s="63"/>
      <c r="I126" s="45"/>
      <c r="J126" s="63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63"/>
      <c r="Y126" s="45"/>
      <c r="Z126" s="123"/>
      <c r="AA126" s="44"/>
      <c r="AB126" s="45"/>
      <c r="AC126" s="63"/>
      <c r="AD126" s="45"/>
      <c r="AE126" s="63"/>
      <c r="AF126" s="45"/>
      <c r="AG126" s="63"/>
      <c r="AH126" s="45"/>
      <c r="AI126" s="63"/>
      <c r="AJ126" s="45"/>
    </row>
    <row r="127" spans="1:36" s="9" customFormat="1" x14ac:dyDescent="0.2">
      <c r="B127" s="42"/>
      <c r="C127" s="42"/>
      <c r="D127" s="42"/>
      <c r="E127" s="42"/>
      <c r="F127" s="42"/>
      <c r="G127" s="42"/>
      <c r="H127" s="63"/>
      <c r="I127" s="45"/>
      <c r="J127" s="63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63"/>
      <c r="Y127" s="45"/>
      <c r="Z127" s="123"/>
      <c r="AA127" s="44"/>
      <c r="AB127" s="45"/>
      <c r="AC127" s="63"/>
      <c r="AD127" s="45"/>
      <c r="AE127" s="63"/>
      <c r="AF127" s="45"/>
      <c r="AG127" s="63"/>
      <c r="AH127" s="45"/>
      <c r="AI127" s="63"/>
      <c r="AJ127" s="45"/>
    </row>
    <row r="128" spans="1:36" s="9" customFormat="1" x14ac:dyDescent="0.2">
      <c r="B128" s="42"/>
      <c r="C128" s="42"/>
      <c r="D128" s="42"/>
      <c r="E128" s="42"/>
      <c r="F128" s="42"/>
      <c r="G128" s="42"/>
      <c r="H128" s="63"/>
      <c r="I128" s="45"/>
      <c r="J128" s="63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63"/>
      <c r="Y128" s="45"/>
      <c r="Z128" s="123"/>
      <c r="AA128" s="44"/>
      <c r="AB128" s="45"/>
      <c r="AC128" s="63"/>
      <c r="AD128" s="45"/>
      <c r="AE128" s="63"/>
      <c r="AF128" s="45"/>
      <c r="AG128" s="63"/>
      <c r="AH128" s="45"/>
      <c r="AI128" s="63"/>
      <c r="AJ128" s="45"/>
    </row>
    <row r="129" spans="1:50" s="9" customFormat="1" x14ac:dyDescent="0.2">
      <c r="B129" s="42"/>
      <c r="C129" s="42"/>
      <c r="D129" s="42"/>
      <c r="E129" s="42"/>
      <c r="F129" s="42"/>
      <c r="G129" s="42"/>
      <c r="H129" s="63"/>
      <c r="I129" s="45"/>
      <c r="J129" s="63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63"/>
      <c r="Y129" s="45"/>
      <c r="Z129" s="123"/>
      <c r="AA129" s="44"/>
      <c r="AB129" s="45"/>
      <c r="AC129" s="63"/>
      <c r="AD129" s="45"/>
      <c r="AE129" s="63"/>
      <c r="AF129" s="45"/>
      <c r="AG129" s="63"/>
      <c r="AH129" s="45"/>
      <c r="AI129" s="63"/>
      <c r="AJ129" s="45"/>
    </row>
    <row r="130" spans="1:50" s="9" customFormat="1" x14ac:dyDescent="0.2">
      <c r="B130" s="42"/>
      <c r="C130" s="42"/>
      <c r="D130" s="42"/>
      <c r="E130" s="42"/>
      <c r="F130" s="42"/>
      <c r="G130" s="42"/>
      <c r="H130" s="63"/>
      <c r="I130" s="45"/>
      <c r="J130" s="63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63"/>
      <c r="Y130" s="45"/>
      <c r="Z130" s="123"/>
      <c r="AA130" s="44"/>
      <c r="AB130" s="45"/>
      <c r="AC130" s="63"/>
      <c r="AD130" s="45"/>
      <c r="AE130" s="63"/>
      <c r="AF130" s="45"/>
      <c r="AG130" s="63"/>
      <c r="AH130" s="45"/>
      <c r="AI130" s="63"/>
      <c r="AJ130" s="45"/>
    </row>
    <row r="131" spans="1:50" x14ac:dyDescent="0.15">
      <c r="H131" s="64"/>
      <c r="J131" s="64"/>
      <c r="X131" s="64"/>
      <c r="Z131" s="124"/>
      <c r="AC131" s="64"/>
      <c r="AE131" s="64"/>
      <c r="AG131" s="64"/>
      <c r="AI131" s="64"/>
    </row>
    <row r="132" spans="1:50" x14ac:dyDescent="0.15">
      <c r="H132" s="64"/>
      <c r="J132" s="64"/>
      <c r="X132" s="64"/>
      <c r="Z132" s="124"/>
      <c r="AC132" s="64"/>
      <c r="AE132" s="64"/>
      <c r="AG132" s="64"/>
      <c r="AI132" s="64"/>
    </row>
    <row r="133" spans="1:50" x14ac:dyDescent="0.15">
      <c r="H133" s="64"/>
      <c r="J133" s="64"/>
      <c r="X133" s="64"/>
      <c r="Z133" s="124"/>
      <c r="AC133" s="64"/>
      <c r="AE133" s="64"/>
      <c r="AG133" s="64"/>
      <c r="AI133" s="64"/>
    </row>
    <row r="134" spans="1:50" x14ac:dyDescent="0.15">
      <c r="H134" s="64"/>
      <c r="J134" s="64"/>
      <c r="X134" s="64"/>
      <c r="Z134" s="124"/>
      <c r="AC134" s="64"/>
      <c r="AE134" s="64"/>
      <c r="AG134" s="64"/>
      <c r="AI134" s="64"/>
    </row>
    <row r="135" spans="1:50" x14ac:dyDescent="0.15">
      <c r="H135" s="64"/>
      <c r="J135" s="64"/>
      <c r="X135" s="64"/>
      <c r="Z135" s="124"/>
      <c r="AC135" s="64"/>
      <c r="AE135" s="64"/>
      <c r="AG135" s="64"/>
      <c r="AI135" s="64"/>
    </row>
    <row r="136" spans="1:50" x14ac:dyDescent="0.15">
      <c r="H136" s="64"/>
      <c r="J136" s="64"/>
      <c r="X136" s="64"/>
      <c r="Z136" s="124"/>
      <c r="AC136" s="64"/>
      <c r="AE136" s="64"/>
      <c r="AG136" s="64"/>
      <c r="AI136" s="64"/>
    </row>
    <row r="137" spans="1:50" x14ac:dyDescent="0.15">
      <c r="H137" s="64"/>
      <c r="J137" s="64"/>
      <c r="X137" s="64"/>
      <c r="Z137" s="124"/>
      <c r="AC137" s="64"/>
      <c r="AE137" s="64"/>
      <c r="AG137" s="64"/>
      <c r="AI137" s="64"/>
    </row>
    <row r="138" spans="1:50" x14ac:dyDescent="0.15">
      <c r="H138" s="64"/>
      <c r="J138" s="64"/>
      <c r="X138" s="64"/>
      <c r="Z138" s="124"/>
      <c r="AC138" s="64"/>
      <c r="AE138" s="64"/>
      <c r="AG138" s="64"/>
      <c r="AI138" s="64"/>
    </row>
    <row r="139" spans="1:50" x14ac:dyDescent="0.15">
      <c r="H139" s="64"/>
      <c r="J139" s="64"/>
      <c r="X139" s="64"/>
      <c r="Z139" s="124"/>
      <c r="AC139" s="64"/>
      <c r="AE139" s="64"/>
      <c r="AG139" s="64"/>
      <c r="AI139" s="64"/>
    </row>
    <row r="140" spans="1:50" x14ac:dyDescent="0.15">
      <c r="H140" s="64"/>
      <c r="J140" s="64"/>
      <c r="X140" s="64"/>
      <c r="Z140" s="124"/>
      <c r="AC140" s="64"/>
      <c r="AE140" s="64"/>
      <c r="AG140" s="64"/>
      <c r="AI140" s="64"/>
    </row>
    <row r="141" spans="1:50" x14ac:dyDescent="0.15">
      <c r="H141" s="64"/>
      <c r="J141" s="64"/>
      <c r="X141" s="64"/>
      <c r="Z141" s="124"/>
      <c r="AC141" s="64"/>
      <c r="AE141" s="64"/>
      <c r="AG141" s="64"/>
      <c r="AI141" s="64"/>
    </row>
    <row r="142" spans="1:50" x14ac:dyDescent="0.15">
      <c r="H142" s="64"/>
      <c r="J142" s="64"/>
      <c r="X142" s="64"/>
      <c r="Z142" s="124"/>
      <c r="AC142" s="64"/>
      <c r="AE142" s="64"/>
      <c r="AG142" s="64"/>
      <c r="AI142" s="64"/>
    </row>
    <row r="143" spans="1:50" s="41" customFormat="1" x14ac:dyDescent="0.15">
      <c r="A143" s="3"/>
      <c r="B143" s="40"/>
      <c r="C143" s="40"/>
      <c r="D143" s="40"/>
      <c r="E143" s="40"/>
      <c r="F143" s="40"/>
      <c r="G143" s="40"/>
      <c r="H143" s="64"/>
      <c r="J143" s="64"/>
      <c r="X143" s="64"/>
      <c r="Z143" s="124"/>
      <c r="AA143" s="121"/>
      <c r="AC143" s="64"/>
      <c r="AE143" s="64"/>
      <c r="AG143" s="64"/>
      <c r="AI143" s="64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</row>
    <row r="144" spans="1:50" s="41" customFormat="1" x14ac:dyDescent="0.15">
      <c r="A144" s="3"/>
      <c r="B144" s="40"/>
      <c r="C144" s="40"/>
      <c r="D144" s="40"/>
      <c r="E144" s="40"/>
      <c r="F144" s="40"/>
      <c r="G144" s="40"/>
      <c r="H144" s="64"/>
      <c r="J144" s="64"/>
      <c r="X144" s="64"/>
      <c r="Z144" s="124"/>
      <c r="AA144" s="121"/>
      <c r="AC144" s="64"/>
      <c r="AE144" s="64"/>
      <c r="AG144" s="64"/>
      <c r="AI144" s="64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</row>
    <row r="145" spans="1:50" s="41" customFormat="1" x14ac:dyDescent="0.15">
      <c r="A145" s="3"/>
      <c r="B145" s="40"/>
      <c r="C145" s="40"/>
      <c r="D145" s="40"/>
      <c r="E145" s="40"/>
      <c r="F145" s="40"/>
      <c r="G145" s="40"/>
      <c r="H145" s="64"/>
      <c r="J145" s="64"/>
      <c r="X145" s="64"/>
      <c r="Z145" s="124"/>
      <c r="AA145" s="121"/>
      <c r="AC145" s="64"/>
      <c r="AE145" s="64"/>
      <c r="AG145" s="64"/>
      <c r="AI145" s="64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</row>
    <row r="146" spans="1:50" s="41" customFormat="1" x14ac:dyDescent="0.15">
      <c r="A146" s="3"/>
      <c r="B146" s="40"/>
      <c r="C146" s="40"/>
      <c r="D146" s="40"/>
      <c r="E146" s="40"/>
      <c r="F146" s="40"/>
      <c r="G146" s="40"/>
      <c r="H146" s="64"/>
      <c r="J146" s="64"/>
      <c r="X146" s="64"/>
      <c r="Z146" s="124"/>
      <c r="AA146" s="121"/>
      <c r="AC146" s="64"/>
      <c r="AE146" s="64"/>
      <c r="AG146" s="64"/>
      <c r="AI146" s="64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</row>
    <row r="147" spans="1:50" s="41" customFormat="1" x14ac:dyDescent="0.15">
      <c r="A147" s="3"/>
      <c r="B147" s="40"/>
      <c r="C147" s="40"/>
      <c r="D147" s="40"/>
      <c r="E147" s="40"/>
      <c r="F147" s="40"/>
      <c r="G147" s="40"/>
      <c r="H147" s="64"/>
      <c r="J147" s="64"/>
      <c r="X147" s="64"/>
      <c r="Z147" s="124"/>
      <c r="AA147" s="121"/>
      <c r="AC147" s="64"/>
      <c r="AE147" s="64"/>
      <c r="AG147" s="64"/>
      <c r="AI147" s="64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</row>
    <row r="148" spans="1:50" s="41" customFormat="1" x14ac:dyDescent="0.15">
      <c r="A148" s="3"/>
      <c r="B148" s="40"/>
      <c r="C148" s="40"/>
      <c r="D148" s="40"/>
      <c r="E148" s="40"/>
      <c r="F148" s="40"/>
      <c r="G148" s="40"/>
      <c r="H148" s="64"/>
      <c r="J148" s="64"/>
      <c r="X148" s="64"/>
      <c r="Z148" s="124"/>
      <c r="AA148" s="121"/>
      <c r="AC148" s="64"/>
      <c r="AE148" s="64"/>
      <c r="AG148" s="64"/>
      <c r="AI148" s="64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</row>
    <row r="149" spans="1:50" s="41" customFormat="1" x14ac:dyDescent="0.15">
      <c r="A149" s="3"/>
      <c r="B149" s="40"/>
      <c r="C149" s="40"/>
      <c r="D149" s="40"/>
      <c r="E149" s="40"/>
      <c r="F149" s="40"/>
      <c r="G149" s="40"/>
      <c r="H149" s="64"/>
      <c r="J149" s="64"/>
      <c r="X149" s="64"/>
      <c r="Z149" s="124"/>
      <c r="AA149" s="121"/>
      <c r="AC149" s="64"/>
      <c r="AE149" s="64"/>
      <c r="AG149" s="64"/>
      <c r="AI149" s="64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</row>
    <row r="150" spans="1:50" s="41" customFormat="1" x14ac:dyDescent="0.15">
      <c r="A150" s="3"/>
      <c r="B150" s="40"/>
      <c r="C150" s="40"/>
      <c r="D150" s="40"/>
      <c r="E150" s="40"/>
      <c r="F150" s="40"/>
      <c r="G150" s="40"/>
      <c r="H150" s="64"/>
      <c r="J150" s="64"/>
      <c r="X150" s="64"/>
      <c r="Z150" s="124"/>
      <c r="AA150" s="121"/>
      <c r="AC150" s="64"/>
      <c r="AE150" s="64"/>
      <c r="AG150" s="64"/>
      <c r="AI150" s="64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</row>
    <row r="151" spans="1:50" s="41" customFormat="1" x14ac:dyDescent="0.15">
      <c r="A151" s="3"/>
      <c r="B151" s="40"/>
      <c r="C151" s="40"/>
      <c r="D151" s="40"/>
      <c r="E151" s="40"/>
      <c r="F151" s="40"/>
      <c r="G151" s="40"/>
      <c r="H151" s="64"/>
      <c r="J151" s="64"/>
      <c r="X151" s="64"/>
      <c r="Z151" s="124"/>
      <c r="AA151" s="121"/>
      <c r="AC151" s="64"/>
      <c r="AE151" s="64"/>
      <c r="AG151" s="64"/>
      <c r="AI151" s="64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</row>
    <row r="152" spans="1:50" s="41" customFormat="1" x14ac:dyDescent="0.15">
      <c r="A152" s="3"/>
      <c r="B152" s="40"/>
      <c r="C152" s="40"/>
      <c r="D152" s="40"/>
      <c r="E152" s="40"/>
      <c r="F152" s="40"/>
      <c r="G152" s="40"/>
      <c r="H152" s="64"/>
      <c r="J152" s="64"/>
      <c r="X152" s="64"/>
      <c r="Z152" s="124"/>
      <c r="AA152" s="121"/>
      <c r="AC152" s="64"/>
      <c r="AE152" s="64"/>
      <c r="AG152" s="64"/>
      <c r="AI152" s="64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</row>
    <row r="153" spans="1:50" s="41" customFormat="1" x14ac:dyDescent="0.15">
      <c r="A153" s="3"/>
      <c r="B153" s="40"/>
      <c r="C153" s="40"/>
      <c r="D153" s="40"/>
      <c r="E153" s="40"/>
      <c r="F153" s="40"/>
      <c r="G153" s="40"/>
      <c r="H153" s="64"/>
      <c r="J153" s="64"/>
      <c r="X153" s="64"/>
      <c r="Z153" s="124"/>
      <c r="AA153" s="121"/>
      <c r="AC153" s="64"/>
      <c r="AE153" s="64"/>
      <c r="AG153" s="64"/>
      <c r="AI153" s="64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</row>
    <row r="154" spans="1:50" s="41" customFormat="1" x14ac:dyDescent="0.15">
      <c r="A154" s="3"/>
      <c r="B154" s="40"/>
      <c r="C154" s="40"/>
      <c r="D154" s="40"/>
      <c r="E154" s="40"/>
      <c r="F154" s="40"/>
      <c r="G154" s="40"/>
      <c r="H154" s="64"/>
      <c r="J154" s="64"/>
      <c r="X154" s="64"/>
      <c r="Z154" s="124"/>
      <c r="AA154" s="121"/>
      <c r="AC154" s="64"/>
      <c r="AE154" s="64"/>
      <c r="AG154" s="64"/>
      <c r="AI154" s="64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</row>
    <row r="155" spans="1:50" s="41" customFormat="1" x14ac:dyDescent="0.15">
      <c r="A155" s="3"/>
      <c r="B155" s="40"/>
      <c r="C155" s="40"/>
      <c r="D155" s="40"/>
      <c r="E155" s="40"/>
      <c r="F155" s="40"/>
      <c r="G155" s="40"/>
      <c r="H155" s="64"/>
      <c r="J155" s="64"/>
      <c r="X155" s="64"/>
      <c r="Z155" s="124"/>
      <c r="AA155" s="121"/>
      <c r="AC155" s="64"/>
      <c r="AE155" s="64"/>
      <c r="AG155" s="64"/>
      <c r="AI155" s="64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</row>
    <row r="156" spans="1:50" s="41" customFormat="1" x14ac:dyDescent="0.15">
      <c r="A156" s="3"/>
      <c r="B156" s="40"/>
      <c r="C156" s="40"/>
      <c r="D156" s="40"/>
      <c r="E156" s="40"/>
      <c r="F156" s="40"/>
      <c r="G156" s="40"/>
      <c r="H156" s="64"/>
      <c r="J156" s="64"/>
      <c r="X156" s="64"/>
      <c r="Z156" s="124"/>
      <c r="AA156" s="121"/>
      <c r="AC156" s="64"/>
      <c r="AE156" s="64"/>
      <c r="AG156" s="64"/>
      <c r="AI156" s="64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</row>
    <row r="157" spans="1:50" s="41" customFormat="1" x14ac:dyDescent="0.15">
      <c r="A157" s="3"/>
      <c r="B157" s="40"/>
      <c r="C157" s="40"/>
      <c r="D157" s="40"/>
      <c r="E157" s="40"/>
      <c r="F157" s="40"/>
      <c r="G157" s="40"/>
      <c r="H157" s="64"/>
      <c r="J157" s="64"/>
      <c r="X157" s="64"/>
      <c r="Z157" s="124"/>
      <c r="AA157" s="121"/>
      <c r="AC157" s="64"/>
      <c r="AE157" s="64"/>
      <c r="AG157" s="64"/>
      <c r="AI157" s="64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</row>
    <row r="158" spans="1:50" s="41" customFormat="1" x14ac:dyDescent="0.15">
      <c r="A158" s="3"/>
      <c r="B158" s="40"/>
      <c r="C158" s="40"/>
      <c r="D158" s="40"/>
      <c r="E158" s="40"/>
      <c r="F158" s="40"/>
      <c r="G158" s="40"/>
      <c r="H158" s="64"/>
      <c r="J158" s="64"/>
      <c r="X158" s="64"/>
      <c r="Z158" s="124"/>
      <c r="AA158" s="121"/>
      <c r="AC158" s="64"/>
      <c r="AE158" s="64"/>
      <c r="AG158" s="64"/>
      <c r="AI158" s="64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</row>
    <row r="159" spans="1:50" s="41" customFormat="1" x14ac:dyDescent="0.15">
      <c r="A159" s="3"/>
      <c r="B159" s="40"/>
      <c r="C159" s="40"/>
      <c r="D159" s="40"/>
      <c r="E159" s="40"/>
      <c r="F159" s="40"/>
      <c r="G159" s="40"/>
      <c r="H159" s="64"/>
      <c r="J159" s="64"/>
      <c r="X159" s="64"/>
      <c r="Z159" s="124"/>
      <c r="AA159" s="121"/>
      <c r="AC159" s="64"/>
      <c r="AE159" s="64"/>
      <c r="AG159" s="64"/>
      <c r="AI159" s="64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</row>
    <row r="160" spans="1:50" s="41" customFormat="1" x14ac:dyDescent="0.15">
      <c r="A160" s="3"/>
      <c r="B160" s="40"/>
      <c r="C160" s="40"/>
      <c r="D160" s="40"/>
      <c r="E160" s="40"/>
      <c r="F160" s="40"/>
      <c r="G160" s="40"/>
      <c r="H160" s="64"/>
      <c r="J160" s="64"/>
      <c r="X160" s="64"/>
      <c r="Z160" s="124"/>
      <c r="AA160" s="121"/>
      <c r="AC160" s="64"/>
      <c r="AE160" s="64"/>
      <c r="AG160" s="64"/>
      <c r="AI160" s="64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</row>
    <row r="161" spans="1:50" s="41" customFormat="1" x14ac:dyDescent="0.15">
      <c r="A161" s="3"/>
      <c r="B161" s="40"/>
      <c r="C161" s="40"/>
      <c r="D161" s="40"/>
      <c r="E161" s="40"/>
      <c r="F161" s="40"/>
      <c r="G161" s="40"/>
      <c r="H161" s="64"/>
      <c r="J161" s="64"/>
      <c r="X161" s="64"/>
      <c r="Z161" s="124"/>
      <c r="AA161" s="121"/>
      <c r="AC161" s="64"/>
      <c r="AE161" s="64"/>
      <c r="AG161" s="64"/>
      <c r="AI161" s="64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</row>
    <row r="162" spans="1:50" s="41" customFormat="1" x14ac:dyDescent="0.15">
      <c r="A162" s="3"/>
      <c r="B162" s="40"/>
      <c r="C162" s="40"/>
      <c r="D162" s="40"/>
      <c r="E162" s="40"/>
      <c r="F162" s="40"/>
      <c r="G162" s="40"/>
      <c r="H162" s="64"/>
      <c r="J162" s="64"/>
      <c r="X162" s="64"/>
      <c r="Z162" s="124"/>
      <c r="AA162" s="121"/>
      <c r="AC162" s="64"/>
      <c r="AE162" s="64"/>
      <c r="AG162" s="64"/>
      <c r="AI162" s="64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</row>
    <row r="163" spans="1:50" s="41" customFormat="1" x14ac:dyDescent="0.15">
      <c r="A163" s="3"/>
      <c r="B163" s="40"/>
      <c r="C163" s="40"/>
      <c r="D163" s="40"/>
      <c r="E163" s="40"/>
      <c r="F163" s="40"/>
      <c r="G163" s="40"/>
      <c r="H163" s="64"/>
      <c r="J163" s="64"/>
      <c r="X163" s="64"/>
      <c r="Z163" s="124"/>
      <c r="AA163" s="121"/>
      <c r="AC163" s="64"/>
      <c r="AE163" s="64"/>
      <c r="AG163" s="64"/>
      <c r="AI163" s="64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</row>
    <row r="164" spans="1:50" s="41" customFormat="1" x14ac:dyDescent="0.15">
      <c r="A164" s="3"/>
      <c r="B164" s="40"/>
      <c r="C164" s="40"/>
      <c r="D164" s="40"/>
      <c r="E164" s="40"/>
      <c r="F164" s="40"/>
      <c r="G164" s="40"/>
      <c r="H164" s="64"/>
      <c r="J164" s="64"/>
      <c r="X164" s="64"/>
      <c r="Z164" s="124"/>
      <c r="AA164" s="121"/>
      <c r="AC164" s="64"/>
      <c r="AE164" s="64"/>
      <c r="AG164" s="64"/>
      <c r="AI164" s="64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</row>
    <row r="165" spans="1:50" s="41" customFormat="1" x14ac:dyDescent="0.15">
      <c r="A165" s="3"/>
      <c r="B165" s="40"/>
      <c r="C165" s="40"/>
      <c r="D165" s="40"/>
      <c r="E165" s="40"/>
      <c r="F165" s="40"/>
      <c r="G165" s="40"/>
      <c r="H165" s="64"/>
      <c r="J165" s="64"/>
      <c r="X165" s="64"/>
      <c r="Z165" s="124"/>
      <c r="AA165" s="121"/>
      <c r="AC165" s="64"/>
      <c r="AE165" s="64"/>
      <c r="AG165" s="64"/>
      <c r="AI165" s="64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</row>
    <row r="166" spans="1:50" s="41" customFormat="1" x14ac:dyDescent="0.15">
      <c r="A166" s="3"/>
      <c r="B166" s="40"/>
      <c r="C166" s="40"/>
      <c r="D166" s="40"/>
      <c r="E166" s="40"/>
      <c r="F166" s="40"/>
      <c r="G166" s="40"/>
      <c r="H166" s="64"/>
      <c r="J166" s="64"/>
      <c r="X166" s="64"/>
      <c r="Z166" s="124"/>
      <c r="AA166" s="121"/>
      <c r="AC166" s="64"/>
      <c r="AE166" s="64"/>
      <c r="AG166" s="64"/>
      <c r="AI166" s="64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</row>
    <row r="167" spans="1:50" s="41" customFormat="1" x14ac:dyDescent="0.15">
      <c r="A167" s="3"/>
      <c r="B167" s="40"/>
      <c r="C167" s="40"/>
      <c r="D167" s="40"/>
      <c r="E167" s="40"/>
      <c r="F167" s="40"/>
      <c r="G167" s="40"/>
      <c r="H167" s="64"/>
      <c r="J167" s="64"/>
      <c r="X167" s="64"/>
      <c r="Z167" s="124"/>
      <c r="AA167" s="121"/>
      <c r="AC167" s="64"/>
      <c r="AE167" s="64"/>
      <c r="AG167" s="64"/>
      <c r="AI167" s="64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</row>
    <row r="168" spans="1:50" s="41" customFormat="1" x14ac:dyDescent="0.15">
      <c r="A168" s="3"/>
      <c r="B168" s="40"/>
      <c r="C168" s="40"/>
      <c r="D168" s="40"/>
      <c r="E168" s="40"/>
      <c r="F168" s="40"/>
      <c r="G168" s="40"/>
      <c r="H168" s="64"/>
      <c r="J168" s="64"/>
      <c r="X168" s="64"/>
      <c r="Z168" s="124"/>
      <c r="AA168" s="121"/>
      <c r="AC168" s="64"/>
      <c r="AE168" s="64"/>
      <c r="AG168" s="64"/>
      <c r="AI168" s="64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</row>
    <row r="169" spans="1:50" s="41" customFormat="1" x14ac:dyDescent="0.15">
      <c r="A169" s="3"/>
      <c r="B169" s="40"/>
      <c r="C169" s="40"/>
      <c r="D169" s="40"/>
      <c r="E169" s="40"/>
      <c r="F169" s="40"/>
      <c r="G169" s="40"/>
      <c r="H169" s="64"/>
      <c r="J169" s="64"/>
      <c r="X169" s="64"/>
      <c r="Z169" s="124"/>
      <c r="AA169" s="121"/>
      <c r="AC169" s="64"/>
      <c r="AE169" s="64"/>
      <c r="AG169" s="64"/>
      <c r="AI169" s="64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</row>
    <row r="170" spans="1:50" s="41" customFormat="1" x14ac:dyDescent="0.15">
      <c r="A170" s="3"/>
      <c r="B170" s="40"/>
      <c r="C170" s="40"/>
      <c r="D170" s="40"/>
      <c r="E170" s="40"/>
      <c r="F170" s="40"/>
      <c r="G170" s="40"/>
      <c r="H170" s="64"/>
      <c r="J170" s="64"/>
      <c r="X170" s="64"/>
      <c r="Z170" s="124"/>
      <c r="AA170" s="121"/>
      <c r="AC170" s="64"/>
      <c r="AE170" s="64"/>
      <c r="AG170" s="64"/>
      <c r="AI170" s="64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</row>
    <row r="171" spans="1:50" s="41" customFormat="1" x14ac:dyDescent="0.15">
      <c r="A171" s="3"/>
      <c r="B171" s="40"/>
      <c r="C171" s="40"/>
      <c r="D171" s="40"/>
      <c r="E171" s="40"/>
      <c r="F171" s="40"/>
      <c r="G171" s="40"/>
      <c r="H171" s="64"/>
      <c r="J171" s="64"/>
      <c r="X171" s="64"/>
      <c r="Z171" s="124"/>
      <c r="AA171" s="121"/>
      <c r="AC171" s="64"/>
      <c r="AE171" s="64"/>
      <c r="AG171" s="64"/>
      <c r="AI171" s="64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</row>
    <row r="172" spans="1:50" s="41" customFormat="1" x14ac:dyDescent="0.15">
      <c r="A172" s="3"/>
      <c r="B172" s="40"/>
      <c r="C172" s="40"/>
      <c r="D172" s="40"/>
      <c r="E172" s="40"/>
      <c r="F172" s="40"/>
      <c r="G172" s="40"/>
      <c r="H172" s="64"/>
      <c r="J172" s="64"/>
      <c r="X172" s="64"/>
      <c r="Z172" s="124"/>
      <c r="AA172" s="121"/>
      <c r="AC172" s="64"/>
      <c r="AE172" s="64"/>
      <c r="AG172" s="64"/>
      <c r="AI172" s="64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</row>
    <row r="173" spans="1:50" s="41" customFormat="1" x14ac:dyDescent="0.15">
      <c r="A173" s="3"/>
      <c r="B173" s="40"/>
      <c r="C173" s="40"/>
      <c r="D173" s="40"/>
      <c r="E173" s="40"/>
      <c r="F173" s="40"/>
      <c r="G173" s="40"/>
      <c r="H173" s="64"/>
      <c r="J173" s="64"/>
      <c r="X173" s="64"/>
      <c r="Z173" s="124"/>
      <c r="AA173" s="121"/>
      <c r="AC173" s="64"/>
      <c r="AE173" s="64"/>
      <c r="AG173" s="64"/>
      <c r="AI173" s="64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</row>
    <row r="174" spans="1:50" s="41" customFormat="1" x14ac:dyDescent="0.15">
      <c r="A174" s="3"/>
      <c r="B174" s="40"/>
      <c r="C174" s="40"/>
      <c r="D174" s="40"/>
      <c r="E174" s="40"/>
      <c r="F174" s="40"/>
      <c r="G174" s="40"/>
      <c r="H174" s="64"/>
      <c r="J174" s="64"/>
      <c r="X174" s="64"/>
      <c r="Z174" s="124"/>
      <c r="AA174" s="121"/>
      <c r="AC174" s="64"/>
      <c r="AE174" s="64"/>
      <c r="AG174" s="64"/>
      <c r="AI174" s="64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</row>
    <row r="175" spans="1:50" s="41" customFormat="1" x14ac:dyDescent="0.15">
      <c r="A175" s="3"/>
      <c r="B175" s="40"/>
      <c r="C175" s="40"/>
      <c r="D175" s="40"/>
      <c r="E175" s="40"/>
      <c r="F175" s="40"/>
      <c r="G175" s="40"/>
      <c r="H175" s="64"/>
      <c r="J175" s="64"/>
      <c r="X175" s="64"/>
      <c r="Z175" s="124"/>
      <c r="AA175" s="121"/>
      <c r="AC175" s="64"/>
      <c r="AE175" s="64"/>
      <c r="AG175" s="64"/>
      <c r="AI175" s="64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</row>
    <row r="176" spans="1:50" s="41" customFormat="1" x14ac:dyDescent="0.15">
      <c r="A176" s="3"/>
      <c r="B176" s="40"/>
      <c r="C176" s="40"/>
      <c r="D176" s="40"/>
      <c r="E176" s="40"/>
      <c r="F176" s="40"/>
      <c r="G176" s="40"/>
      <c r="H176" s="64"/>
      <c r="J176" s="64"/>
      <c r="X176" s="64"/>
      <c r="Z176" s="124"/>
      <c r="AA176" s="121"/>
      <c r="AC176" s="64"/>
      <c r="AE176" s="64"/>
      <c r="AG176" s="64"/>
      <c r="AI176" s="64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</row>
    <row r="177" spans="1:50" s="41" customFormat="1" x14ac:dyDescent="0.15">
      <c r="A177" s="3"/>
      <c r="B177" s="40"/>
      <c r="C177" s="40"/>
      <c r="D177" s="40"/>
      <c r="E177" s="40"/>
      <c r="F177" s="40"/>
      <c r="G177" s="40"/>
      <c r="H177" s="64"/>
      <c r="J177" s="64"/>
      <c r="X177" s="64"/>
      <c r="Z177" s="124"/>
      <c r="AA177" s="121"/>
      <c r="AC177" s="64"/>
      <c r="AE177" s="64"/>
      <c r="AG177" s="64"/>
      <c r="AI177" s="64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</row>
    <row r="178" spans="1:50" s="41" customFormat="1" x14ac:dyDescent="0.15">
      <c r="A178" s="3"/>
      <c r="B178" s="40"/>
      <c r="C178" s="40"/>
      <c r="D178" s="40"/>
      <c r="E178" s="40"/>
      <c r="F178" s="40"/>
      <c r="G178" s="40"/>
      <c r="H178" s="64"/>
      <c r="J178" s="64"/>
      <c r="X178" s="64"/>
      <c r="Z178" s="124"/>
      <c r="AA178" s="121"/>
      <c r="AC178" s="64"/>
      <c r="AE178" s="64"/>
      <c r="AG178" s="64"/>
      <c r="AI178" s="64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</row>
    <row r="179" spans="1:50" s="41" customFormat="1" x14ac:dyDescent="0.15">
      <c r="A179" s="3"/>
      <c r="B179" s="40"/>
      <c r="C179" s="40"/>
      <c r="D179" s="40"/>
      <c r="E179" s="40"/>
      <c r="F179" s="40"/>
      <c r="G179" s="40"/>
      <c r="H179" s="64"/>
      <c r="J179" s="64"/>
      <c r="X179" s="64"/>
      <c r="Z179" s="124"/>
      <c r="AA179" s="121"/>
      <c r="AC179" s="64"/>
      <c r="AE179" s="64"/>
      <c r="AG179" s="64"/>
      <c r="AI179" s="64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</row>
    <row r="180" spans="1:50" s="41" customFormat="1" x14ac:dyDescent="0.15">
      <c r="A180" s="3"/>
      <c r="B180" s="40"/>
      <c r="C180" s="40"/>
      <c r="D180" s="40"/>
      <c r="E180" s="40"/>
      <c r="F180" s="40"/>
      <c r="G180" s="40"/>
      <c r="H180" s="64"/>
      <c r="J180" s="64"/>
      <c r="X180" s="64"/>
      <c r="Z180" s="124"/>
      <c r="AA180" s="121"/>
      <c r="AC180" s="64"/>
      <c r="AE180" s="64"/>
      <c r="AG180" s="64"/>
      <c r="AI180" s="64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</row>
    <row r="181" spans="1:50" s="41" customFormat="1" x14ac:dyDescent="0.15">
      <c r="A181" s="3"/>
      <c r="B181" s="40"/>
      <c r="C181" s="40"/>
      <c r="D181" s="40"/>
      <c r="E181" s="40"/>
      <c r="F181" s="40"/>
      <c r="G181" s="40"/>
      <c r="H181" s="64"/>
      <c r="J181" s="64"/>
      <c r="X181" s="64"/>
      <c r="Z181" s="124"/>
      <c r="AA181" s="121"/>
      <c r="AC181" s="64"/>
      <c r="AE181" s="64"/>
      <c r="AG181" s="64"/>
      <c r="AI181" s="64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</row>
    <row r="182" spans="1:50" s="41" customFormat="1" x14ac:dyDescent="0.15">
      <c r="A182" s="3"/>
      <c r="B182" s="40"/>
      <c r="C182" s="40"/>
      <c r="D182" s="40"/>
      <c r="E182" s="40"/>
      <c r="F182" s="40"/>
      <c r="G182" s="40"/>
      <c r="H182" s="64"/>
      <c r="J182" s="64"/>
      <c r="X182" s="64"/>
      <c r="Z182" s="124"/>
      <c r="AA182" s="121"/>
      <c r="AC182" s="64"/>
      <c r="AE182" s="64"/>
      <c r="AG182" s="64"/>
      <c r="AI182" s="64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</row>
    <row r="183" spans="1:50" s="41" customFormat="1" x14ac:dyDescent="0.15">
      <c r="A183" s="3"/>
      <c r="B183" s="40"/>
      <c r="C183" s="40"/>
      <c r="D183" s="40"/>
      <c r="E183" s="40"/>
      <c r="F183" s="40"/>
      <c r="G183" s="40"/>
      <c r="H183" s="64"/>
      <c r="J183" s="64"/>
      <c r="X183" s="64"/>
      <c r="Z183" s="124"/>
      <c r="AA183" s="121"/>
      <c r="AC183" s="64"/>
      <c r="AE183" s="64"/>
      <c r="AG183" s="64"/>
      <c r="AI183" s="64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</row>
    <row r="184" spans="1:50" s="41" customFormat="1" x14ac:dyDescent="0.15">
      <c r="A184" s="3"/>
      <c r="B184" s="40"/>
      <c r="C184" s="40"/>
      <c r="D184" s="40"/>
      <c r="E184" s="40"/>
      <c r="F184" s="40"/>
      <c r="G184" s="40"/>
      <c r="H184" s="64"/>
      <c r="J184" s="64"/>
      <c r="X184" s="64"/>
      <c r="Z184" s="124"/>
      <c r="AA184" s="121"/>
      <c r="AC184" s="64"/>
      <c r="AE184" s="64"/>
      <c r="AG184" s="64"/>
      <c r="AI184" s="64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</row>
    <row r="185" spans="1:50" s="41" customFormat="1" x14ac:dyDescent="0.15">
      <c r="A185" s="3"/>
      <c r="B185" s="40"/>
      <c r="C185" s="40"/>
      <c r="D185" s="40"/>
      <c r="E185" s="40"/>
      <c r="F185" s="40"/>
      <c r="G185" s="40"/>
      <c r="H185" s="64"/>
      <c r="J185" s="64"/>
      <c r="X185" s="64"/>
      <c r="Z185" s="124"/>
      <c r="AA185" s="121"/>
      <c r="AC185" s="64"/>
      <c r="AE185" s="64"/>
      <c r="AG185" s="64"/>
      <c r="AI185" s="64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</row>
    <row r="186" spans="1:50" s="41" customFormat="1" x14ac:dyDescent="0.15">
      <c r="A186" s="3"/>
      <c r="B186" s="40"/>
      <c r="C186" s="40"/>
      <c r="D186" s="40"/>
      <c r="E186" s="40"/>
      <c r="F186" s="40"/>
      <c r="G186" s="40"/>
      <c r="H186" s="64"/>
      <c r="J186" s="64"/>
      <c r="X186" s="64"/>
      <c r="Z186" s="124"/>
      <c r="AA186" s="121"/>
      <c r="AC186" s="64"/>
      <c r="AE186" s="64"/>
      <c r="AG186" s="64"/>
      <c r="AI186" s="64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</row>
    <row r="187" spans="1:50" s="41" customFormat="1" x14ac:dyDescent="0.15">
      <c r="A187" s="3"/>
      <c r="B187" s="40"/>
      <c r="C187" s="40"/>
      <c r="D187" s="40"/>
      <c r="E187" s="40"/>
      <c r="F187" s="40"/>
      <c r="G187" s="40"/>
      <c r="H187" s="64"/>
      <c r="J187" s="64"/>
      <c r="X187" s="64"/>
      <c r="Z187" s="124"/>
      <c r="AA187" s="121"/>
      <c r="AC187" s="64"/>
      <c r="AE187" s="64"/>
      <c r="AG187" s="64"/>
      <c r="AI187" s="64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</row>
    <row r="188" spans="1:50" s="41" customFormat="1" x14ac:dyDescent="0.15">
      <c r="A188" s="3"/>
      <c r="B188" s="40"/>
      <c r="C188" s="40"/>
      <c r="D188" s="40"/>
      <c r="E188" s="40"/>
      <c r="F188" s="40"/>
      <c r="G188" s="40"/>
      <c r="H188" s="64"/>
      <c r="J188" s="64"/>
      <c r="X188" s="64"/>
      <c r="Z188" s="124"/>
      <c r="AA188" s="121"/>
      <c r="AC188" s="64"/>
      <c r="AE188" s="64"/>
      <c r="AG188" s="64"/>
      <c r="AI188" s="64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</row>
    <row r="189" spans="1:50" s="41" customFormat="1" x14ac:dyDescent="0.15">
      <c r="A189" s="3"/>
      <c r="B189" s="40"/>
      <c r="C189" s="40"/>
      <c r="D189" s="40"/>
      <c r="E189" s="40"/>
      <c r="F189" s="40"/>
      <c r="G189" s="40"/>
      <c r="H189" s="64"/>
      <c r="J189" s="64"/>
      <c r="X189" s="64"/>
      <c r="Z189" s="124"/>
      <c r="AA189" s="121"/>
      <c r="AC189" s="64"/>
      <c r="AE189" s="64"/>
      <c r="AG189" s="64"/>
      <c r="AI189" s="64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</row>
    <row r="190" spans="1:50" s="41" customFormat="1" x14ac:dyDescent="0.15">
      <c r="A190" s="3"/>
      <c r="B190" s="40"/>
      <c r="C190" s="40"/>
      <c r="D190" s="40"/>
      <c r="E190" s="40"/>
      <c r="F190" s="40"/>
      <c r="G190" s="40"/>
      <c r="H190" s="64"/>
      <c r="J190" s="64"/>
      <c r="X190" s="64"/>
      <c r="Z190" s="124"/>
      <c r="AA190" s="121"/>
      <c r="AC190" s="64"/>
      <c r="AE190" s="64"/>
      <c r="AG190" s="64"/>
      <c r="AI190" s="64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</row>
    <row r="191" spans="1:50" s="41" customFormat="1" x14ac:dyDescent="0.15">
      <c r="A191" s="3"/>
      <c r="B191" s="40"/>
      <c r="C191" s="40"/>
      <c r="D191" s="40"/>
      <c r="E191" s="40"/>
      <c r="F191" s="40"/>
      <c r="G191" s="40"/>
      <c r="H191" s="64"/>
      <c r="J191" s="64"/>
      <c r="X191" s="64"/>
      <c r="Z191" s="124"/>
      <c r="AA191" s="121"/>
      <c r="AC191" s="64"/>
      <c r="AE191" s="64"/>
      <c r="AG191" s="64"/>
      <c r="AI191" s="64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</row>
    <row r="192" spans="1:50" s="41" customFormat="1" x14ac:dyDescent="0.15">
      <c r="A192" s="3"/>
      <c r="B192" s="40"/>
      <c r="C192" s="40"/>
      <c r="D192" s="40"/>
      <c r="E192" s="40"/>
      <c r="F192" s="40"/>
      <c r="G192" s="40"/>
      <c r="H192" s="64"/>
      <c r="J192" s="64"/>
      <c r="X192" s="64"/>
      <c r="Z192" s="124"/>
      <c r="AA192" s="121"/>
      <c r="AC192" s="64"/>
      <c r="AE192" s="64"/>
      <c r="AG192" s="64"/>
      <c r="AI192" s="64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</row>
    <row r="193" spans="1:50" s="41" customFormat="1" x14ac:dyDescent="0.15">
      <c r="A193" s="3"/>
      <c r="B193" s="40"/>
      <c r="C193" s="40"/>
      <c r="D193" s="40"/>
      <c r="E193" s="40"/>
      <c r="F193" s="40"/>
      <c r="G193" s="40"/>
      <c r="H193" s="64"/>
      <c r="J193" s="64"/>
      <c r="X193" s="64"/>
      <c r="Z193" s="124"/>
      <c r="AA193" s="121"/>
      <c r="AC193" s="64"/>
      <c r="AE193" s="64"/>
      <c r="AG193" s="64"/>
      <c r="AI193" s="64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</row>
    <row r="194" spans="1:50" s="41" customFormat="1" x14ac:dyDescent="0.15">
      <c r="A194" s="3"/>
      <c r="B194" s="40"/>
      <c r="C194" s="40"/>
      <c r="D194" s="40"/>
      <c r="E194" s="40"/>
      <c r="F194" s="40"/>
      <c r="G194" s="40"/>
      <c r="H194" s="64"/>
      <c r="J194" s="64"/>
      <c r="X194" s="64"/>
      <c r="Z194" s="124"/>
      <c r="AA194" s="121"/>
      <c r="AC194" s="64"/>
      <c r="AE194" s="64"/>
      <c r="AG194" s="64"/>
      <c r="AI194" s="64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</row>
    <row r="195" spans="1:50" s="41" customFormat="1" x14ac:dyDescent="0.15">
      <c r="A195" s="3"/>
      <c r="B195" s="40"/>
      <c r="C195" s="40"/>
      <c r="D195" s="40"/>
      <c r="E195" s="40"/>
      <c r="F195" s="40"/>
      <c r="G195" s="40"/>
      <c r="H195" s="64"/>
      <c r="J195" s="64"/>
      <c r="X195" s="64"/>
      <c r="Z195" s="124"/>
      <c r="AA195" s="121"/>
      <c r="AC195" s="64"/>
      <c r="AE195" s="64"/>
      <c r="AG195" s="64"/>
      <c r="AI195" s="64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</row>
    <row r="196" spans="1:50" s="41" customFormat="1" x14ac:dyDescent="0.15">
      <c r="A196" s="3"/>
      <c r="B196" s="40"/>
      <c r="C196" s="40"/>
      <c r="D196" s="40"/>
      <c r="E196" s="40"/>
      <c r="F196" s="40"/>
      <c r="G196" s="40"/>
      <c r="H196" s="64"/>
      <c r="J196" s="64"/>
      <c r="X196" s="64"/>
      <c r="Z196" s="124"/>
      <c r="AA196" s="121"/>
      <c r="AC196" s="64"/>
      <c r="AE196" s="64"/>
      <c r="AG196" s="64"/>
      <c r="AI196" s="64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</row>
    <row r="197" spans="1:50" s="41" customFormat="1" x14ac:dyDescent="0.15">
      <c r="A197" s="3"/>
      <c r="B197" s="40"/>
      <c r="C197" s="40"/>
      <c r="D197" s="40"/>
      <c r="E197" s="40"/>
      <c r="F197" s="40"/>
      <c r="G197" s="40"/>
      <c r="H197" s="64"/>
      <c r="J197" s="64"/>
      <c r="X197" s="64"/>
      <c r="Z197" s="124"/>
      <c r="AA197" s="121"/>
      <c r="AC197" s="64"/>
      <c r="AE197" s="64"/>
      <c r="AG197" s="64"/>
      <c r="AI197" s="64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</row>
    <row r="198" spans="1:50" s="41" customFormat="1" x14ac:dyDescent="0.15">
      <c r="A198" s="3"/>
      <c r="B198" s="40"/>
      <c r="C198" s="40"/>
      <c r="D198" s="40"/>
      <c r="E198" s="40"/>
      <c r="F198" s="40"/>
      <c r="G198" s="40"/>
      <c r="H198" s="64"/>
      <c r="J198" s="64"/>
      <c r="X198" s="64"/>
      <c r="Z198" s="124"/>
      <c r="AA198" s="121"/>
      <c r="AC198" s="64"/>
      <c r="AE198" s="64"/>
      <c r="AG198" s="64"/>
      <c r="AI198" s="64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</row>
    <row r="199" spans="1:50" s="41" customFormat="1" x14ac:dyDescent="0.15">
      <c r="A199" s="3"/>
      <c r="B199" s="40"/>
      <c r="C199" s="40"/>
      <c r="D199" s="40"/>
      <c r="E199" s="40"/>
      <c r="F199" s="40"/>
      <c r="G199" s="40"/>
      <c r="H199" s="64"/>
      <c r="J199" s="64"/>
      <c r="X199" s="64"/>
      <c r="Z199" s="124"/>
      <c r="AA199" s="121"/>
      <c r="AC199" s="64"/>
      <c r="AE199" s="64"/>
      <c r="AG199" s="64"/>
      <c r="AI199" s="64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</row>
    <row r="200" spans="1:50" s="41" customFormat="1" x14ac:dyDescent="0.15">
      <c r="A200" s="3"/>
      <c r="B200" s="40"/>
      <c r="C200" s="40"/>
      <c r="D200" s="40"/>
      <c r="E200" s="40"/>
      <c r="F200" s="40"/>
      <c r="G200" s="40"/>
      <c r="H200" s="64"/>
      <c r="J200" s="64"/>
      <c r="X200" s="64"/>
      <c r="Z200" s="124"/>
      <c r="AA200" s="121"/>
      <c r="AC200" s="64"/>
      <c r="AE200" s="64"/>
      <c r="AG200" s="64"/>
      <c r="AI200" s="64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</row>
    <row r="201" spans="1:50" s="41" customFormat="1" x14ac:dyDescent="0.15">
      <c r="A201" s="3"/>
      <c r="B201" s="40"/>
      <c r="C201" s="40"/>
      <c r="D201" s="40"/>
      <c r="E201" s="40"/>
      <c r="F201" s="40"/>
      <c r="G201" s="40"/>
      <c r="H201" s="64"/>
      <c r="J201" s="64"/>
      <c r="X201" s="64"/>
      <c r="Z201" s="124"/>
      <c r="AA201" s="121"/>
      <c r="AC201" s="64"/>
      <c r="AE201" s="64"/>
      <c r="AG201" s="64"/>
      <c r="AI201" s="64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</row>
    <row r="202" spans="1:50" s="41" customFormat="1" x14ac:dyDescent="0.15">
      <c r="A202" s="3"/>
      <c r="B202" s="40"/>
      <c r="C202" s="40"/>
      <c r="D202" s="40"/>
      <c r="E202" s="40"/>
      <c r="F202" s="40"/>
      <c r="G202" s="40"/>
      <c r="H202" s="64"/>
      <c r="J202" s="64"/>
      <c r="X202" s="64"/>
      <c r="Z202" s="124"/>
      <c r="AA202" s="121"/>
      <c r="AC202" s="64"/>
      <c r="AE202" s="64"/>
      <c r="AG202" s="64"/>
      <c r="AI202" s="64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</row>
    <row r="203" spans="1:50" s="41" customFormat="1" x14ac:dyDescent="0.15">
      <c r="A203" s="3"/>
      <c r="B203" s="40"/>
      <c r="C203" s="40"/>
      <c r="D203" s="40"/>
      <c r="E203" s="40"/>
      <c r="F203" s="40"/>
      <c r="G203" s="40"/>
      <c r="H203" s="64"/>
      <c r="J203" s="64"/>
      <c r="X203" s="64"/>
      <c r="Z203" s="124"/>
      <c r="AA203" s="121"/>
      <c r="AC203" s="64"/>
      <c r="AE203" s="64"/>
      <c r="AG203" s="64"/>
      <c r="AI203" s="64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</row>
    <row r="204" spans="1:50" s="41" customFormat="1" x14ac:dyDescent="0.15">
      <c r="A204" s="3"/>
      <c r="B204" s="40"/>
      <c r="C204" s="40"/>
      <c r="D204" s="40"/>
      <c r="E204" s="40"/>
      <c r="F204" s="40"/>
      <c r="G204" s="40"/>
      <c r="H204" s="64"/>
      <c r="J204" s="64"/>
      <c r="X204" s="64"/>
      <c r="Z204" s="124"/>
      <c r="AA204" s="121"/>
      <c r="AC204" s="64"/>
      <c r="AE204" s="64"/>
      <c r="AG204" s="64"/>
      <c r="AI204" s="64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</row>
    <row r="205" spans="1:50" s="41" customFormat="1" x14ac:dyDescent="0.15">
      <c r="A205" s="3"/>
      <c r="B205" s="40"/>
      <c r="C205" s="40"/>
      <c r="D205" s="40"/>
      <c r="E205" s="40"/>
      <c r="F205" s="40"/>
      <c r="G205" s="40"/>
      <c r="H205" s="64"/>
      <c r="J205" s="64"/>
      <c r="X205" s="64"/>
      <c r="Z205" s="124"/>
      <c r="AA205" s="121"/>
      <c r="AC205" s="64"/>
      <c r="AE205" s="64"/>
      <c r="AG205" s="64"/>
      <c r="AI205" s="64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</row>
    <row r="206" spans="1:50" s="41" customFormat="1" x14ac:dyDescent="0.15">
      <c r="A206" s="3"/>
      <c r="B206" s="40"/>
      <c r="C206" s="40"/>
      <c r="D206" s="40"/>
      <c r="E206" s="40"/>
      <c r="F206" s="40"/>
      <c r="G206" s="40"/>
      <c r="H206" s="64"/>
      <c r="J206" s="64"/>
      <c r="X206" s="64"/>
      <c r="Z206" s="124"/>
      <c r="AA206" s="121"/>
      <c r="AC206" s="64"/>
      <c r="AE206" s="64"/>
      <c r="AG206" s="64"/>
      <c r="AI206" s="64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</row>
    <row r="207" spans="1:50" s="41" customFormat="1" x14ac:dyDescent="0.15">
      <c r="A207" s="3"/>
      <c r="B207" s="40"/>
      <c r="C207" s="40"/>
      <c r="D207" s="40"/>
      <c r="E207" s="40"/>
      <c r="F207" s="40"/>
      <c r="G207" s="40"/>
      <c r="H207" s="64"/>
      <c r="J207" s="64"/>
      <c r="X207" s="64"/>
      <c r="Z207" s="124"/>
      <c r="AA207" s="121"/>
      <c r="AC207" s="64"/>
      <c r="AE207" s="64"/>
      <c r="AG207" s="64"/>
      <c r="AI207" s="64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</row>
    <row r="208" spans="1:50" s="41" customFormat="1" x14ac:dyDescent="0.15">
      <c r="A208" s="3"/>
      <c r="B208" s="40"/>
      <c r="C208" s="40"/>
      <c r="D208" s="40"/>
      <c r="E208" s="40"/>
      <c r="F208" s="40"/>
      <c r="G208" s="40"/>
      <c r="H208" s="64"/>
      <c r="J208" s="64"/>
      <c r="X208" s="64"/>
      <c r="Z208" s="124"/>
      <c r="AA208" s="121"/>
      <c r="AC208" s="64"/>
      <c r="AE208" s="64"/>
      <c r="AG208" s="64"/>
      <c r="AI208" s="64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</row>
    <row r="209" spans="1:50" s="41" customFormat="1" x14ac:dyDescent="0.15">
      <c r="A209" s="3"/>
      <c r="B209" s="40"/>
      <c r="C209" s="40"/>
      <c r="D209" s="40"/>
      <c r="E209" s="40"/>
      <c r="F209" s="40"/>
      <c r="G209" s="40"/>
      <c r="H209" s="64"/>
      <c r="J209" s="64"/>
      <c r="X209" s="64"/>
      <c r="Z209" s="124"/>
      <c r="AA209" s="121"/>
      <c r="AC209" s="64"/>
      <c r="AE209" s="64"/>
      <c r="AG209" s="64"/>
      <c r="AI209" s="64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</row>
    <row r="210" spans="1:50" s="41" customFormat="1" x14ac:dyDescent="0.15">
      <c r="A210" s="3"/>
      <c r="B210" s="40"/>
      <c r="C210" s="40"/>
      <c r="D210" s="40"/>
      <c r="E210" s="40"/>
      <c r="F210" s="40"/>
      <c r="G210" s="40"/>
      <c r="H210" s="64"/>
      <c r="J210" s="64"/>
      <c r="X210" s="64"/>
      <c r="Z210" s="124"/>
      <c r="AA210" s="121"/>
      <c r="AC210" s="64"/>
      <c r="AE210" s="64"/>
      <c r="AG210" s="64"/>
      <c r="AI210" s="64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</row>
    <row r="211" spans="1:50" s="41" customFormat="1" x14ac:dyDescent="0.15">
      <c r="A211" s="3"/>
      <c r="B211" s="40"/>
      <c r="C211" s="40"/>
      <c r="D211" s="40"/>
      <c r="E211" s="40"/>
      <c r="F211" s="40"/>
      <c r="G211" s="40"/>
      <c r="H211" s="64"/>
      <c r="J211" s="64"/>
      <c r="X211" s="64"/>
      <c r="Z211" s="124"/>
      <c r="AA211" s="121"/>
      <c r="AC211" s="64"/>
      <c r="AE211" s="64"/>
      <c r="AG211" s="64"/>
      <c r="AI211" s="64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</row>
    <row r="212" spans="1:50" s="41" customFormat="1" x14ac:dyDescent="0.15">
      <c r="A212" s="3"/>
      <c r="B212" s="40"/>
      <c r="C212" s="40"/>
      <c r="D212" s="40"/>
      <c r="E212" s="40"/>
      <c r="F212" s="40"/>
      <c r="G212" s="40"/>
      <c r="H212" s="64"/>
      <c r="J212" s="64"/>
      <c r="X212" s="64"/>
      <c r="Z212" s="124"/>
      <c r="AA212" s="121"/>
      <c r="AC212" s="64"/>
      <c r="AE212" s="64"/>
      <c r="AG212" s="64"/>
      <c r="AI212" s="64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</row>
    <row r="213" spans="1:50" s="41" customFormat="1" x14ac:dyDescent="0.15">
      <c r="A213" s="3"/>
      <c r="B213" s="40"/>
      <c r="C213" s="40"/>
      <c r="D213" s="40"/>
      <c r="E213" s="40"/>
      <c r="F213" s="40"/>
      <c r="G213" s="40"/>
      <c r="H213" s="64"/>
      <c r="J213" s="64"/>
      <c r="X213" s="64"/>
      <c r="Z213" s="124"/>
      <c r="AA213" s="121"/>
      <c r="AC213" s="64"/>
      <c r="AE213" s="64"/>
      <c r="AG213" s="64"/>
      <c r="AI213" s="64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</row>
    <row r="214" spans="1:50" s="41" customFormat="1" x14ac:dyDescent="0.15">
      <c r="A214" s="3"/>
      <c r="B214" s="40"/>
      <c r="C214" s="40"/>
      <c r="D214" s="40"/>
      <c r="E214" s="40"/>
      <c r="F214" s="40"/>
      <c r="G214" s="40"/>
      <c r="H214" s="64"/>
      <c r="J214" s="64"/>
      <c r="X214" s="64"/>
      <c r="Z214" s="124"/>
      <c r="AA214" s="121"/>
      <c r="AC214" s="64"/>
      <c r="AE214" s="64"/>
      <c r="AG214" s="64"/>
      <c r="AI214" s="64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</row>
    <row r="215" spans="1:50" s="41" customFormat="1" x14ac:dyDescent="0.15">
      <c r="A215" s="3"/>
      <c r="B215" s="40"/>
      <c r="C215" s="40"/>
      <c r="D215" s="40"/>
      <c r="E215" s="40"/>
      <c r="F215" s="40"/>
      <c r="G215" s="40"/>
      <c r="H215" s="64"/>
      <c r="J215" s="64"/>
      <c r="X215" s="64"/>
      <c r="Z215" s="124"/>
      <c r="AA215" s="121"/>
      <c r="AC215" s="64"/>
      <c r="AE215" s="64"/>
      <c r="AG215" s="64"/>
      <c r="AI215" s="64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</row>
    <row r="216" spans="1:50" s="41" customFormat="1" x14ac:dyDescent="0.15">
      <c r="A216" s="3"/>
      <c r="B216" s="40"/>
      <c r="C216" s="40"/>
      <c r="D216" s="40"/>
      <c r="E216" s="40"/>
      <c r="F216" s="40"/>
      <c r="G216" s="40"/>
      <c r="H216" s="64"/>
      <c r="J216" s="64"/>
      <c r="X216" s="64"/>
      <c r="Z216" s="124"/>
      <c r="AA216" s="121"/>
      <c r="AC216" s="64"/>
      <c r="AE216" s="64"/>
      <c r="AG216" s="64"/>
      <c r="AI216" s="64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</row>
    <row r="217" spans="1:50" s="41" customFormat="1" x14ac:dyDescent="0.15">
      <c r="A217" s="3"/>
      <c r="B217" s="40"/>
      <c r="C217" s="40"/>
      <c r="D217" s="40"/>
      <c r="E217" s="40"/>
      <c r="F217" s="40"/>
      <c r="G217" s="40"/>
      <c r="H217" s="64"/>
      <c r="J217" s="64"/>
      <c r="X217" s="64"/>
      <c r="Z217" s="124"/>
      <c r="AA217" s="121"/>
      <c r="AC217" s="64"/>
      <c r="AE217" s="64"/>
      <c r="AG217" s="64"/>
      <c r="AI217" s="64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</row>
    <row r="218" spans="1:50" s="41" customFormat="1" x14ac:dyDescent="0.15">
      <c r="A218" s="3"/>
      <c r="B218" s="40"/>
      <c r="C218" s="40"/>
      <c r="D218" s="40"/>
      <c r="E218" s="40"/>
      <c r="F218" s="40"/>
      <c r="G218" s="40"/>
      <c r="H218" s="64"/>
      <c r="J218" s="64"/>
      <c r="X218" s="64"/>
      <c r="Z218" s="124"/>
      <c r="AA218" s="121"/>
      <c r="AC218" s="64"/>
      <c r="AE218" s="64"/>
      <c r="AG218" s="64"/>
      <c r="AI218" s="64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</row>
    <row r="219" spans="1:50" s="41" customFormat="1" x14ac:dyDescent="0.15">
      <c r="A219" s="3"/>
      <c r="B219" s="40"/>
      <c r="C219" s="40"/>
      <c r="D219" s="40"/>
      <c r="E219" s="40"/>
      <c r="F219" s="40"/>
      <c r="G219" s="40"/>
      <c r="H219" s="64"/>
      <c r="J219" s="64"/>
      <c r="X219" s="64"/>
      <c r="Z219" s="124"/>
      <c r="AA219" s="121"/>
      <c r="AC219" s="64"/>
      <c r="AE219" s="64"/>
      <c r="AG219" s="64"/>
      <c r="AI219" s="64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</row>
    <row r="220" spans="1:50" s="41" customFormat="1" x14ac:dyDescent="0.15">
      <c r="A220" s="3"/>
      <c r="B220" s="40"/>
      <c r="C220" s="40"/>
      <c r="D220" s="40"/>
      <c r="E220" s="40"/>
      <c r="F220" s="40"/>
      <c r="G220" s="40"/>
      <c r="H220" s="64"/>
      <c r="J220" s="64"/>
      <c r="X220" s="64"/>
      <c r="Z220" s="124"/>
      <c r="AA220" s="121"/>
      <c r="AC220" s="64"/>
      <c r="AE220" s="64"/>
      <c r="AG220" s="64"/>
      <c r="AI220" s="64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</row>
    <row r="221" spans="1:50" s="41" customFormat="1" x14ac:dyDescent="0.15">
      <c r="A221" s="3"/>
      <c r="B221" s="40"/>
      <c r="C221" s="40"/>
      <c r="D221" s="40"/>
      <c r="E221" s="40"/>
      <c r="F221" s="40"/>
      <c r="G221" s="40"/>
      <c r="H221" s="64"/>
      <c r="J221" s="64"/>
      <c r="X221" s="64"/>
      <c r="Z221" s="124"/>
      <c r="AA221" s="121"/>
      <c r="AC221" s="64"/>
      <c r="AE221" s="64"/>
      <c r="AG221" s="64"/>
      <c r="AI221" s="64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</row>
    <row r="222" spans="1:50" s="41" customFormat="1" x14ac:dyDescent="0.15">
      <c r="A222" s="3"/>
      <c r="B222" s="40"/>
      <c r="C222" s="40"/>
      <c r="D222" s="40"/>
      <c r="E222" s="40"/>
      <c r="F222" s="40"/>
      <c r="G222" s="40"/>
      <c r="H222" s="64"/>
      <c r="J222" s="64"/>
      <c r="X222" s="64"/>
      <c r="Z222" s="124"/>
      <c r="AA222" s="121"/>
      <c r="AC222" s="64"/>
      <c r="AE222" s="64"/>
      <c r="AG222" s="64"/>
      <c r="AI222" s="64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</row>
    <row r="223" spans="1:50" s="41" customFormat="1" x14ac:dyDescent="0.15">
      <c r="A223" s="3"/>
      <c r="B223" s="40"/>
      <c r="C223" s="40"/>
      <c r="D223" s="40"/>
      <c r="E223" s="40"/>
      <c r="F223" s="40"/>
      <c r="G223" s="40"/>
      <c r="H223" s="64"/>
      <c r="J223" s="64"/>
      <c r="X223" s="64"/>
      <c r="Z223" s="124"/>
      <c r="AA223" s="121"/>
      <c r="AC223" s="64"/>
      <c r="AE223" s="64"/>
      <c r="AG223" s="64"/>
      <c r="AI223" s="64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</row>
    <row r="224" spans="1:50" s="41" customFormat="1" x14ac:dyDescent="0.15">
      <c r="A224" s="3"/>
      <c r="B224" s="40"/>
      <c r="C224" s="40"/>
      <c r="D224" s="40"/>
      <c r="E224" s="40"/>
      <c r="F224" s="40"/>
      <c r="G224" s="40"/>
      <c r="H224" s="64"/>
      <c r="J224" s="64"/>
      <c r="X224" s="64"/>
      <c r="Z224" s="124"/>
      <c r="AA224" s="121"/>
      <c r="AC224" s="64"/>
      <c r="AE224" s="64"/>
      <c r="AG224" s="64"/>
      <c r="AI224" s="64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</row>
    <row r="225" spans="1:50" s="41" customFormat="1" x14ac:dyDescent="0.15">
      <c r="A225" s="3"/>
      <c r="B225" s="40"/>
      <c r="C225" s="40"/>
      <c r="D225" s="40"/>
      <c r="E225" s="40"/>
      <c r="F225" s="40"/>
      <c r="G225" s="40"/>
      <c r="H225" s="64"/>
      <c r="J225" s="64"/>
      <c r="X225" s="64"/>
      <c r="Z225" s="124"/>
      <c r="AA225" s="121"/>
      <c r="AC225" s="64"/>
      <c r="AE225" s="64"/>
      <c r="AG225" s="64"/>
      <c r="AI225" s="64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</row>
    <row r="226" spans="1:50" s="41" customFormat="1" x14ac:dyDescent="0.15">
      <c r="A226" s="3"/>
      <c r="B226" s="40"/>
      <c r="C226" s="40"/>
      <c r="D226" s="40"/>
      <c r="E226" s="40"/>
      <c r="F226" s="40"/>
      <c r="G226" s="40"/>
      <c r="H226" s="64"/>
      <c r="J226" s="64"/>
      <c r="X226" s="64"/>
      <c r="Z226" s="124"/>
      <c r="AA226" s="121"/>
      <c r="AC226" s="64"/>
      <c r="AE226" s="64"/>
      <c r="AG226" s="64"/>
      <c r="AI226" s="64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</row>
    <row r="227" spans="1:50" s="41" customFormat="1" x14ac:dyDescent="0.15">
      <c r="A227" s="3"/>
      <c r="B227" s="40"/>
      <c r="C227" s="40"/>
      <c r="D227" s="40"/>
      <c r="E227" s="40"/>
      <c r="F227" s="40"/>
      <c r="G227" s="40"/>
      <c r="H227" s="64"/>
      <c r="J227" s="64"/>
      <c r="X227" s="64"/>
      <c r="Z227" s="124"/>
      <c r="AA227" s="121"/>
      <c r="AC227" s="64"/>
      <c r="AE227" s="64"/>
      <c r="AG227" s="64"/>
      <c r="AI227" s="64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</row>
    <row r="228" spans="1:50" s="41" customFormat="1" x14ac:dyDescent="0.15">
      <c r="A228" s="3"/>
      <c r="B228" s="40"/>
      <c r="C228" s="40"/>
      <c r="D228" s="40"/>
      <c r="E228" s="40"/>
      <c r="F228" s="40"/>
      <c r="G228" s="40"/>
      <c r="H228" s="64"/>
      <c r="J228" s="64"/>
      <c r="X228" s="64"/>
      <c r="Z228" s="124"/>
      <c r="AA228" s="121"/>
      <c r="AC228" s="64"/>
      <c r="AE228" s="64"/>
      <c r="AG228" s="64"/>
      <c r="AI228" s="64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</row>
    <row r="229" spans="1:50" s="41" customFormat="1" x14ac:dyDescent="0.15">
      <c r="A229" s="3"/>
      <c r="B229" s="40"/>
      <c r="C229" s="40"/>
      <c r="D229" s="40"/>
      <c r="E229" s="40"/>
      <c r="F229" s="40"/>
      <c r="G229" s="40"/>
      <c r="H229" s="64"/>
      <c r="J229" s="64"/>
      <c r="X229" s="64"/>
      <c r="Z229" s="124"/>
      <c r="AA229" s="121"/>
      <c r="AC229" s="64"/>
      <c r="AE229" s="64"/>
      <c r="AG229" s="64"/>
      <c r="AI229" s="64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</row>
    <row r="230" spans="1:50" s="41" customFormat="1" x14ac:dyDescent="0.15">
      <c r="A230" s="3"/>
      <c r="B230" s="40"/>
      <c r="C230" s="40"/>
      <c r="D230" s="40"/>
      <c r="E230" s="40"/>
      <c r="F230" s="40"/>
      <c r="G230" s="40"/>
      <c r="H230" s="64"/>
      <c r="J230" s="64"/>
      <c r="X230" s="64"/>
      <c r="Z230" s="124"/>
      <c r="AA230" s="121"/>
      <c r="AC230" s="64"/>
      <c r="AE230" s="64"/>
      <c r="AG230" s="64"/>
      <c r="AI230" s="64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</row>
    <row r="231" spans="1:50" s="41" customFormat="1" x14ac:dyDescent="0.15">
      <c r="A231" s="3"/>
      <c r="B231" s="40"/>
      <c r="C231" s="40"/>
      <c r="D231" s="40"/>
      <c r="E231" s="40"/>
      <c r="F231" s="40"/>
      <c r="G231" s="40"/>
      <c r="H231" s="64"/>
      <c r="J231" s="64"/>
      <c r="X231" s="64"/>
      <c r="Z231" s="124"/>
      <c r="AA231" s="121"/>
      <c r="AC231" s="64"/>
      <c r="AE231" s="64"/>
      <c r="AG231" s="64"/>
      <c r="AI231" s="64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</row>
    <row r="232" spans="1:50" s="41" customFormat="1" x14ac:dyDescent="0.15">
      <c r="A232" s="3"/>
      <c r="B232" s="40"/>
      <c r="C232" s="40"/>
      <c r="D232" s="40"/>
      <c r="E232" s="40"/>
      <c r="F232" s="40"/>
      <c r="G232" s="40"/>
      <c r="H232" s="64"/>
      <c r="J232" s="64"/>
      <c r="X232" s="64"/>
      <c r="Z232" s="124"/>
      <c r="AA232" s="121"/>
      <c r="AC232" s="64"/>
      <c r="AE232" s="64"/>
      <c r="AG232" s="64"/>
      <c r="AI232" s="64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</row>
    <row r="233" spans="1:50" s="41" customFormat="1" x14ac:dyDescent="0.15">
      <c r="A233" s="3"/>
      <c r="B233" s="40"/>
      <c r="C233" s="40"/>
      <c r="D233" s="40"/>
      <c r="E233" s="40"/>
      <c r="F233" s="40"/>
      <c r="G233" s="40"/>
      <c r="H233" s="64"/>
      <c r="J233" s="64"/>
      <c r="X233" s="64"/>
      <c r="Z233" s="124"/>
      <c r="AA233" s="121"/>
      <c r="AC233" s="64"/>
      <c r="AE233" s="64"/>
      <c r="AG233" s="64"/>
      <c r="AI233" s="64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</row>
    <row r="234" spans="1:50" s="41" customFormat="1" x14ac:dyDescent="0.15">
      <c r="A234" s="3"/>
      <c r="B234" s="40"/>
      <c r="C234" s="40"/>
      <c r="D234" s="40"/>
      <c r="E234" s="40"/>
      <c r="F234" s="40"/>
      <c r="G234" s="40"/>
      <c r="H234" s="64"/>
      <c r="J234" s="64"/>
      <c r="X234" s="64"/>
      <c r="Z234" s="124"/>
      <c r="AA234" s="121"/>
      <c r="AC234" s="64"/>
      <c r="AE234" s="64"/>
      <c r="AG234" s="64"/>
      <c r="AI234" s="64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</row>
    <row r="235" spans="1:50" s="41" customFormat="1" x14ac:dyDescent="0.15">
      <c r="A235" s="3"/>
      <c r="B235" s="40"/>
      <c r="C235" s="40"/>
      <c r="D235" s="40"/>
      <c r="E235" s="40"/>
      <c r="F235" s="40"/>
      <c r="G235" s="40"/>
      <c r="H235" s="64"/>
      <c r="J235" s="64"/>
      <c r="X235" s="64"/>
      <c r="Z235" s="124"/>
      <c r="AA235" s="121"/>
      <c r="AC235" s="64"/>
      <c r="AE235" s="64"/>
      <c r="AG235" s="64"/>
      <c r="AI235" s="64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</row>
    <row r="236" spans="1:50" s="41" customFormat="1" x14ac:dyDescent="0.15">
      <c r="A236" s="3"/>
      <c r="B236" s="40"/>
      <c r="C236" s="40"/>
      <c r="D236" s="40"/>
      <c r="E236" s="40"/>
      <c r="F236" s="40"/>
      <c r="G236" s="40"/>
      <c r="H236" s="64"/>
      <c r="J236" s="64"/>
      <c r="X236" s="64"/>
      <c r="Z236" s="124"/>
      <c r="AA236" s="121"/>
      <c r="AC236" s="64"/>
      <c r="AE236" s="64"/>
      <c r="AG236" s="64"/>
      <c r="AI236" s="64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</row>
    <row r="237" spans="1:50" s="41" customFormat="1" x14ac:dyDescent="0.15">
      <c r="A237" s="3"/>
      <c r="B237" s="40"/>
      <c r="C237" s="40"/>
      <c r="D237" s="40"/>
      <c r="E237" s="40"/>
      <c r="F237" s="40"/>
      <c r="G237" s="40"/>
      <c r="H237" s="64"/>
      <c r="J237" s="64"/>
      <c r="X237" s="64"/>
      <c r="Z237" s="124"/>
      <c r="AA237" s="121"/>
      <c r="AC237" s="64"/>
      <c r="AE237" s="64"/>
      <c r="AG237" s="64"/>
      <c r="AI237" s="64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</row>
    <row r="238" spans="1:50" s="41" customFormat="1" x14ac:dyDescent="0.15">
      <c r="A238" s="3"/>
      <c r="B238" s="40"/>
      <c r="C238" s="40"/>
      <c r="D238" s="40"/>
      <c r="E238" s="40"/>
      <c r="F238" s="40"/>
      <c r="G238" s="40"/>
      <c r="H238" s="64"/>
      <c r="J238" s="64"/>
      <c r="X238" s="64"/>
      <c r="Z238" s="124"/>
      <c r="AA238" s="121"/>
      <c r="AC238" s="64"/>
      <c r="AE238" s="64"/>
      <c r="AG238" s="64"/>
      <c r="AI238" s="64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</row>
    <row r="239" spans="1:50" s="41" customFormat="1" x14ac:dyDescent="0.15">
      <c r="A239" s="3"/>
      <c r="B239" s="40"/>
      <c r="C239" s="40"/>
      <c r="D239" s="40"/>
      <c r="E239" s="40"/>
      <c r="F239" s="40"/>
      <c r="G239" s="40"/>
      <c r="H239" s="64"/>
      <c r="J239" s="64"/>
      <c r="X239" s="64"/>
      <c r="Z239" s="124"/>
      <c r="AA239" s="121"/>
      <c r="AC239" s="64"/>
      <c r="AE239" s="64"/>
      <c r="AG239" s="64"/>
      <c r="AI239" s="64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</row>
    <row r="240" spans="1:50" s="41" customFormat="1" x14ac:dyDescent="0.15">
      <c r="A240" s="3"/>
      <c r="B240" s="40"/>
      <c r="C240" s="40"/>
      <c r="D240" s="40"/>
      <c r="E240" s="40"/>
      <c r="F240" s="40"/>
      <c r="G240" s="40"/>
      <c r="H240" s="64"/>
      <c r="J240" s="64"/>
      <c r="X240" s="64"/>
      <c r="Z240" s="124"/>
      <c r="AA240" s="121"/>
      <c r="AC240" s="64"/>
      <c r="AE240" s="64"/>
      <c r="AG240" s="64"/>
      <c r="AI240" s="64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</row>
    <row r="241" spans="1:50" s="41" customFormat="1" x14ac:dyDescent="0.15">
      <c r="A241" s="3"/>
      <c r="B241" s="40"/>
      <c r="C241" s="40"/>
      <c r="D241" s="40"/>
      <c r="E241" s="40"/>
      <c r="F241" s="40"/>
      <c r="G241" s="40"/>
      <c r="H241" s="64"/>
      <c r="J241" s="64"/>
      <c r="X241" s="64"/>
      <c r="Z241" s="124"/>
      <c r="AA241" s="121"/>
      <c r="AC241" s="64"/>
      <c r="AE241" s="64"/>
      <c r="AG241" s="64"/>
      <c r="AI241" s="64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</row>
    <row r="242" spans="1:50" s="41" customFormat="1" x14ac:dyDescent="0.15">
      <c r="A242" s="3"/>
      <c r="B242" s="40"/>
      <c r="C242" s="40"/>
      <c r="D242" s="40"/>
      <c r="E242" s="40"/>
      <c r="F242" s="40"/>
      <c r="G242" s="40"/>
      <c r="H242" s="64"/>
      <c r="J242" s="64"/>
      <c r="X242" s="64"/>
      <c r="Z242" s="124"/>
      <c r="AA242" s="121"/>
      <c r="AC242" s="64"/>
      <c r="AE242" s="64"/>
      <c r="AG242" s="64"/>
      <c r="AI242" s="64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</row>
    <row r="243" spans="1:50" s="41" customFormat="1" x14ac:dyDescent="0.15">
      <c r="A243" s="3"/>
      <c r="B243" s="40"/>
      <c r="C243" s="40"/>
      <c r="D243" s="40"/>
      <c r="E243" s="40"/>
      <c r="F243" s="40"/>
      <c r="G243" s="40"/>
      <c r="H243" s="64"/>
      <c r="J243" s="64"/>
      <c r="X243" s="64"/>
      <c r="Z243" s="124"/>
      <c r="AA243" s="121"/>
      <c r="AC243" s="64"/>
      <c r="AE243" s="64"/>
      <c r="AG243" s="64"/>
      <c r="AI243" s="64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</row>
    <row r="244" spans="1:50" s="41" customFormat="1" x14ac:dyDescent="0.15">
      <c r="A244" s="3"/>
      <c r="B244" s="40"/>
      <c r="C244" s="40"/>
      <c r="D244" s="40"/>
      <c r="E244" s="40"/>
      <c r="F244" s="40"/>
      <c r="G244" s="40"/>
      <c r="H244" s="64"/>
      <c r="J244" s="64"/>
      <c r="X244" s="64"/>
      <c r="Z244" s="124"/>
      <c r="AA244" s="121"/>
      <c r="AC244" s="64"/>
      <c r="AE244" s="64"/>
      <c r="AG244" s="64"/>
      <c r="AI244" s="64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</row>
    <row r="245" spans="1:50" s="41" customFormat="1" x14ac:dyDescent="0.15">
      <c r="A245" s="3"/>
      <c r="B245" s="40"/>
      <c r="C245" s="40"/>
      <c r="D245" s="40"/>
      <c r="E245" s="40"/>
      <c r="F245" s="40"/>
      <c r="G245" s="40"/>
      <c r="H245" s="64"/>
      <c r="J245" s="64"/>
      <c r="X245" s="64"/>
      <c r="Z245" s="124"/>
      <c r="AA245" s="121"/>
      <c r="AC245" s="64"/>
      <c r="AE245" s="64"/>
      <c r="AG245" s="64"/>
      <c r="AI245" s="64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</row>
    <row r="246" spans="1:50" s="41" customFormat="1" x14ac:dyDescent="0.15">
      <c r="A246" s="3"/>
      <c r="B246" s="40"/>
      <c r="C246" s="40"/>
      <c r="D246" s="40"/>
      <c r="E246" s="40"/>
      <c r="F246" s="40"/>
      <c r="G246" s="40"/>
      <c r="H246" s="64"/>
      <c r="J246" s="64"/>
      <c r="X246" s="64"/>
      <c r="Z246" s="124"/>
      <c r="AA246" s="121"/>
      <c r="AC246" s="64"/>
      <c r="AE246" s="64"/>
      <c r="AG246" s="64"/>
      <c r="AI246" s="64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</row>
    <row r="247" spans="1:50" s="41" customFormat="1" x14ac:dyDescent="0.15">
      <c r="A247" s="3"/>
      <c r="B247" s="40"/>
      <c r="C247" s="40"/>
      <c r="D247" s="40"/>
      <c r="E247" s="40"/>
      <c r="F247" s="40"/>
      <c r="G247" s="40"/>
      <c r="H247" s="64"/>
      <c r="J247" s="64"/>
      <c r="X247" s="64"/>
      <c r="Z247" s="124"/>
      <c r="AA247" s="121"/>
      <c r="AC247" s="64"/>
      <c r="AE247" s="64"/>
      <c r="AG247" s="64"/>
      <c r="AI247" s="64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</row>
    <row r="248" spans="1:50" s="41" customFormat="1" x14ac:dyDescent="0.15">
      <c r="A248" s="3"/>
      <c r="B248" s="40"/>
      <c r="C248" s="40"/>
      <c r="D248" s="40"/>
      <c r="E248" s="40"/>
      <c r="F248" s="40"/>
      <c r="G248" s="40"/>
      <c r="H248" s="64"/>
      <c r="J248" s="64"/>
      <c r="X248" s="64"/>
      <c r="Z248" s="124"/>
      <c r="AA248" s="121"/>
      <c r="AC248" s="64"/>
      <c r="AE248" s="64"/>
      <c r="AG248" s="64"/>
      <c r="AI248" s="64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</row>
    <row r="249" spans="1:50" s="41" customFormat="1" x14ac:dyDescent="0.15">
      <c r="A249" s="3"/>
      <c r="B249" s="40"/>
      <c r="C249" s="40"/>
      <c r="D249" s="40"/>
      <c r="E249" s="40"/>
      <c r="F249" s="40"/>
      <c r="G249" s="40"/>
      <c r="H249" s="64"/>
      <c r="J249" s="64"/>
      <c r="X249" s="64"/>
      <c r="Z249" s="124"/>
      <c r="AA249" s="121"/>
      <c r="AC249" s="64"/>
      <c r="AE249" s="64"/>
      <c r="AG249" s="64"/>
      <c r="AI249" s="64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</row>
    <row r="250" spans="1:50" s="41" customFormat="1" x14ac:dyDescent="0.15">
      <c r="A250" s="3"/>
      <c r="B250" s="40"/>
      <c r="C250" s="40"/>
      <c r="D250" s="40"/>
      <c r="E250" s="40"/>
      <c r="F250" s="40"/>
      <c r="G250" s="40"/>
      <c r="H250" s="64"/>
      <c r="J250" s="64"/>
      <c r="X250" s="64"/>
      <c r="Z250" s="124"/>
      <c r="AA250" s="121"/>
      <c r="AC250" s="64"/>
      <c r="AE250" s="64"/>
      <c r="AG250" s="64"/>
      <c r="AI250" s="64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</row>
    <row r="251" spans="1:50" s="41" customFormat="1" x14ac:dyDescent="0.15">
      <c r="A251" s="3"/>
      <c r="B251" s="40"/>
      <c r="C251" s="40"/>
      <c r="D251" s="40"/>
      <c r="E251" s="40"/>
      <c r="F251" s="40"/>
      <c r="G251" s="40"/>
      <c r="H251" s="64"/>
      <c r="J251" s="64"/>
      <c r="X251" s="64"/>
      <c r="Z251" s="124"/>
      <c r="AA251" s="121"/>
      <c r="AC251" s="64"/>
      <c r="AE251" s="64"/>
      <c r="AG251" s="64"/>
      <c r="AI251" s="64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</row>
    <row r="252" spans="1:50" s="41" customFormat="1" x14ac:dyDescent="0.15">
      <c r="A252" s="3"/>
      <c r="B252" s="40"/>
      <c r="C252" s="40"/>
      <c r="D252" s="40"/>
      <c r="E252" s="40"/>
      <c r="F252" s="40"/>
      <c r="G252" s="40"/>
      <c r="H252" s="64"/>
      <c r="J252" s="64"/>
      <c r="X252" s="64"/>
      <c r="Z252" s="124"/>
      <c r="AA252" s="121"/>
      <c r="AC252" s="64"/>
      <c r="AE252" s="64"/>
      <c r="AG252" s="64"/>
      <c r="AI252" s="64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</row>
    <row r="253" spans="1:50" s="41" customFormat="1" x14ac:dyDescent="0.15">
      <c r="A253" s="3"/>
      <c r="B253" s="40"/>
      <c r="C253" s="40"/>
      <c r="D253" s="40"/>
      <c r="E253" s="40"/>
      <c r="F253" s="40"/>
      <c r="G253" s="40"/>
      <c r="H253" s="64"/>
      <c r="J253" s="64"/>
      <c r="X253" s="64"/>
      <c r="Z253" s="124"/>
      <c r="AA253" s="121"/>
      <c r="AC253" s="64"/>
      <c r="AE253" s="64"/>
      <c r="AG253" s="64"/>
      <c r="AI253" s="64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</row>
    <row r="254" spans="1:50" s="41" customFormat="1" x14ac:dyDescent="0.15">
      <c r="A254" s="3"/>
      <c r="B254" s="40"/>
      <c r="C254" s="40"/>
      <c r="D254" s="40"/>
      <c r="E254" s="40"/>
      <c r="F254" s="40"/>
      <c r="G254" s="40"/>
      <c r="H254" s="64"/>
      <c r="J254" s="64"/>
      <c r="X254" s="64"/>
      <c r="Z254" s="124"/>
      <c r="AA254" s="121"/>
      <c r="AC254" s="64"/>
      <c r="AE254" s="64"/>
      <c r="AG254" s="64"/>
      <c r="AI254" s="64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</row>
    <row r="255" spans="1:50" s="41" customFormat="1" x14ac:dyDescent="0.15">
      <c r="A255" s="3"/>
      <c r="B255" s="40"/>
      <c r="C255" s="40"/>
      <c r="D255" s="40"/>
      <c r="E255" s="40"/>
      <c r="F255" s="40"/>
      <c r="G255" s="40"/>
      <c r="H255" s="64"/>
      <c r="J255" s="64"/>
      <c r="X255" s="64"/>
      <c r="Z255" s="124"/>
      <c r="AA255" s="121"/>
      <c r="AC255" s="64"/>
      <c r="AE255" s="64"/>
      <c r="AG255" s="64"/>
      <c r="AI255" s="64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</row>
    <row r="256" spans="1:50" s="41" customFormat="1" x14ac:dyDescent="0.15">
      <c r="A256" s="3"/>
      <c r="B256" s="40"/>
      <c r="C256" s="40"/>
      <c r="D256" s="40"/>
      <c r="E256" s="40"/>
      <c r="F256" s="40"/>
      <c r="G256" s="40"/>
      <c r="H256" s="64"/>
      <c r="J256" s="64"/>
      <c r="X256" s="64"/>
      <c r="Z256" s="124"/>
      <c r="AA256" s="121"/>
      <c r="AC256" s="64"/>
      <c r="AE256" s="64"/>
      <c r="AG256" s="64"/>
      <c r="AI256" s="64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</row>
    <row r="257" spans="1:50" s="41" customFormat="1" x14ac:dyDescent="0.15">
      <c r="A257" s="3"/>
      <c r="B257" s="40"/>
      <c r="C257" s="40"/>
      <c r="D257" s="40"/>
      <c r="E257" s="40"/>
      <c r="F257" s="40"/>
      <c r="G257" s="40"/>
      <c r="H257" s="64"/>
      <c r="J257" s="64"/>
      <c r="X257" s="64"/>
      <c r="Z257" s="124"/>
      <c r="AA257" s="121"/>
      <c r="AC257" s="64"/>
      <c r="AE257" s="64"/>
      <c r="AG257" s="64"/>
      <c r="AI257" s="64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</row>
    <row r="258" spans="1:50" s="41" customFormat="1" x14ac:dyDescent="0.15">
      <c r="A258" s="3"/>
      <c r="B258" s="40"/>
      <c r="C258" s="40"/>
      <c r="D258" s="40"/>
      <c r="E258" s="40"/>
      <c r="F258" s="40"/>
      <c r="G258" s="40"/>
      <c r="H258" s="64"/>
      <c r="J258" s="64"/>
      <c r="X258" s="64"/>
      <c r="Z258" s="124"/>
      <c r="AA258" s="121"/>
      <c r="AC258" s="64"/>
      <c r="AE258" s="64"/>
      <c r="AG258" s="64"/>
      <c r="AI258" s="64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</row>
    <row r="259" spans="1:50" s="41" customFormat="1" x14ac:dyDescent="0.15">
      <c r="A259" s="3"/>
      <c r="B259" s="40"/>
      <c r="C259" s="40"/>
      <c r="D259" s="40"/>
      <c r="E259" s="40"/>
      <c r="F259" s="40"/>
      <c r="G259" s="40"/>
      <c r="H259" s="64"/>
      <c r="J259" s="64"/>
      <c r="X259" s="64"/>
      <c r="Z259" s="124"/>
      <c r="AA259" s="121"/>
      <c r="AC259" s="64"/>
      <c r="AE259" s="64"/>
      <c r="AG259" s="64"/>
      <c r="AI259" s="64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</row>
    <row r="260" spans="1:50" s="41" customFormat="1" x14ac:dyDescent="0.15">
      <c r="A260" s="3"/>
      <c r="B260" s="40"/>
      <c r="C260" s="40"/>
      <c r="D260" s="40"/>
      <c r="E260" s="40"/>
      <c r="F260" s="40"/>
      <c r="G260" s="40"/>
      <c r="H260" s="64"/>
      <c r="J260" s="64"/>
      <c r="X260" s="64"/>
      <c r="Z260" s="124"/>
      <c r="AA260" s="121"/>
      <c r="AC260" s="64"/>
      <c r="AE260" s="64"/>
      <c r="AG260" s="64"/>
      <c r="AI260" s="64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</row>
    <row r="261" spans="1:50" s="41" customFormat="1" x14ac:dyDescent="0.15">
      <c r="A261" s="3"/>
      <c r="B261" s="40"/>
      <c r="C261" s="40"/>
      <c r="D261" s="40"/>
      <c r="E261" s="40"/>
      <c r="F261" s="40"/>
      <c r="G261" s="40"/>
      <c r="H261" s="64"/>
      <c r="J261" s="64"/>
      <c r="X261" s="64"/>
      <c r="Z261" s="124"/>
      <c r="AA261" s="121"/>
      <c r="AC261" s="64"/>
      <c r="AE261" s="64"/>
      <c r="AG261" s="64"/>
      <c r="AI261" s="64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</row>
    <row r="262" spans="1:50" s="41" customFormat="1" x14ac:dyDescent="0.15">
      <c r="A262" s="3"/>
      <c r="B262" s="40"/>
      <c r="C262" s="40"/>
      <c r="D262" s="40"/>
      <c r="E262" s="40"/>
      <c r="F262" s="40"/>
      <c r="G262" s="40"/>
      <c r="H262" s="64"/>
      <c r="J262" s="64"/>
      <c r="X262" s="64"/>
      <c r="Z262" s="124"/>
      <c r="AA262" s="121"/>
      <c r="AC262" s="64"/>
      <c r="AE262" s="64"/>
      <c r="AG262" s="64"/>
      <c r="AI262" s="64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</row>
    <row r="263" spans="1:50" s="41" customFormat="1" x14ac:dyDescent="0.15">
      <c r="A263" s="3"/>
      <c r="B263" s="40"/>
      <c r="C263" s="40"/>
      <c r="D263" s="40"/>
      <c r="E263" s="40"/>
      <c r="F263" s="40"/>
      <c r="G263" s="40"/>
      <c r="H263" s="64"/>
      <c r="J263" s="64"/>
      <c r="X263" s="64"/>
      <c r="Z263" s="124"/>
      <c r="AA263" s="121"/>
      <c r="AC263" s="64"/>
      <c r="AE263" s="64"/>
      <c r="AG263" s="64"/>
      <c r="AI263" s="64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</row>
    <row r="264" spans="1:50" s="41" customFormat="1" x14ac:dyDescent="0.15">
      <c r="A264" s="3"/>
      <c r="B264" s="40"/>
      <c r="C264" s="40"/>
      <c r="D264" s="40"/>
      <c r="E264" s="40"/>
      <c r="F264" s="40"/>
      <c r="G264" s="40"/>
      <c r="H264" s="64"/>
      <c r="J264" s="64"/>
      <c r="X264" s="64"/>
      <c r="Z264" s="124"/>
      <c r="AA264" s="121"/>
      <c r="AC264" s="64"/>
      <c r="AE264" s="64"/>
      <c r="AG264" s="64"/>
      <c r="AI264" s="64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</row>
    <row r="265" spans="1:50" s="41" customFormat="1" x14ac:dyDescent="0.15">
      <c r="A265" s="3"/>
      <c r="B265" s="40"/>
      <c r="C265" s="40"/>
      <c r="D265" s="40"/>
      <c r="E265" s="40"/>
      <c r="F265" s="40"/>
      <c r="G265" s="40"/>
      <c r="H265" s="64"/>
      <c r="J265" s="64"/>
      <c r="X265" s="64"/>
      <c r="Z265" s="124"/>
      <c r="AA265" s="121"/>
      <c r="AC265" s="64"/>
      <c r="AE265" s="64"/>
      <c r="AG265" s="64"/>
      <c r="AI265" s="64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</row>
    <row r="266" spans="1:50" s="41" customFormat="1" x14ac:dyDescent="0.15">
      <c r="A266" s="3"/>
      <c r="B266" s="40"/>
      <c r="C266" s="40"/>
      <c r="D266" s="40"/>
      <c r="E266" s="40"/>
      <c r="F266" s="40"/>
      <c r="G266" s="40"/>
      <c r="H266" s="64"/>
      <c r="J266" s="64"/>
      <c r="X266" s="64"/>
      <c r="Z266" s="124"/>
      <c r="AA266" s="121"/>
      <c r="AC266" s="64"/>
      <c r="AE266" s="64"/>
      <c r="AG266" s="64"/>
      <c r="AI266" s="64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</row>
    <row r="267" spans="1:50" s="41" customFormat="1" x14ac:dyDescent="0.15">
      <c r="A267" s="3"/>
      <c r="B267" s="40"/>
      <c r="C267" s="40"/>
      <c r="D267" s="40"/>
      <c r="E267" s="40"/>
      <c r="F267" s="40"/>
      <c r="G267" s="40"/>
      <c r="H267" s="64"/>
      <c r="J267" s="64"/>
      <c r="X267" s="64"/>
      <c r="Z267" s="124"/>
      <c r="AA267" s="121"/>
      <c r="AC267" s="64"/>
      <c r="AE267" s="64"/>
      <c r="AG267" s="64"/>
      <c r="AI267" s="64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</row>
    <row r="268" spans="1:50" s="41" customFormat="1" x14ac:dyDescent="0.15">
      <c r="A268" s="3"/>
      <c r="B268" s="40"/>
      <c r="C268" s="40"/>
      <c r="D268" s="40"/>
      <c r="E268" s="40"/>
      <c r="F268" s="40"/>
      <c r="G268" s="40"/>
      <c r="H268" s="64"/>
      <c r="J268" s="64"/>
      <c r="X268" s="64"/>
      <c r="Z268" s="124"/>
      <c r="AA268" s="121"/>
      <c r="AC268" s="64"/>
      <c r="AE268" s="64"/>
      <c r="AG268" s="64"/>
      <c r="AI268" s="64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</row>
    <row r="269" spans="1:50" s="41" customFormat="1" x14ac:dyDescent="0.15">
      <c r="A269" s="3"/>
      <c r="B269" s="40"/>
      <c r="C269" s="40"/>
      <c r="D269" s="40"/>
      <c r="E269" s="40"/>
      <c r="F269" s="40"/>
      <c r="G269" s="40"/>
      <c r="H269" s="64"/>
      <c r="J269" s="64"/>
      <c r="X269" s="64"/>
      <c r="Z269" s="124"/>
      <c r="AA269" s="121"/>
      <c r="AC269" s="64"/>
      <c r="AE269" s="64"/>
      <c r="AG269" s="64"/>
      <c r="AI269" s="64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</row>
    <row r="270" spans="1:50" s="41" customFormat="1" x14ac:dyDescent="0.15">
      <c r="A270" s="3"/>
      <c r="B270" s="40"/>
      <c r="C270" s="40"/>
      <c r="D270" s="40"/>
      <c r="E270" s="40"/>
      <c r="F270" s="40"/>
      <c r="G270" s="40"/>
      <c r="H270" s="64"/>
      <c r="J270" s="64"/>
      <c r="X270" s="64"/>
      <c r="Z270" s="124"/>
      <c r="AA270" s="121"/>
      <c r="AC270" s="64"/>
      <c r="AE270" s="64"/>
      <c r="AG270" s="64"/>
      <c r="AI270" s="64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</row>
    <row r="271" spans="1:50" s="41" customFormat="1" x14ac:dyDescent="0.15">
      <c r="A271" s="3"/>
      <c r="B271" s="40"/>
      <c r="C271" s="40"/>
      <c r="D271" s="40"/>
      <c r="E271" s="40"/>
      <c r="F271" s="40"/>
      <c r="G271" s="40"/>
      <c r="H271" s="64"/>
      <c r="J271" s="64"/>
      <c r="X271" s="64"/>
      <c r="Z271" s="124"/>
      <c r="AA271" s="121"/>
      <c r="AC271" s="64"/>
      <c r="AE271" s="64"/>
      <c r="AG271" s="64"/>
      <c r="AI271" s="64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</row>
    <row r="272" spans="1:50" s="41" customFormat="1" x14ac:dyDescent="0.15">
      <c r="A272" s="3"/>
      <c r="B272" s="40"/>
      <c r="C272" s="40"/>
      <c r="D272" s="40"/>
      <c r="E272" s="40"/>
      <c r="F272" s="40"/>
      <c r="G272" s="40"/>
      <c r="H272" s="64"/>
      <c r="J272" s="64"/>
      <c r="X272" s="64"/>
      <c r="Z272" s="124"/>
      <c r="AA272" s="121"/>
      <c r="AC272" s="64"/>
      <c r="AE272" s="64"/>
      <c r="AG272" s="64"/>
      <c r="AI272" s="64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</row>
    <row r="273" spans="1:50" s="41" customFormat="1" x14ac:dyDescent="0.15">
      <c r="A273" s="3"/>
      <c r="B273" s="40"/>
      <c r="C273" s="40"/>
      <c r="D273" s="40"/>
      <c r="E273" s="40"/>
      <c r="F273" s="40"/>
      <c r="G273" s="40"/>
      <c r="H273" s="64"/>
      <c r="J273" s="64"/>
      <c r="X273" s="64"/>
      <c r="Z273" s="124"/>
      <c r="AA273" s="121"/>
      <c r="AC273" s="64"/>
      <c r="AE273" s="64"/>
      <c r="AG273" s="64"/>
      <c r="AI273" s="64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</row>
    <row r="274" spans="1:50" s="41" customFormat="1" x14ac:dyDescent="0.15">
      <c r="A274" s="3"/>
      <c r="B274" s="40"/>
      <c r="C274" s="40"/>
      <c r="D274" s="40"/>
      <c r="E274" s="40"/>
      <c r="F274" s="40"/>
      <c r="G274" s="40"/>
      <c r="H274" s="64"/>
      <c r="J274" s="64"/>
      <c r="X274" s="64"/>
      <c r="Z274" s="124"/>
      <c r="AA274" s="121"/>
      <c r="AC274" s="64"/>
      <c r="AE274" s="64"/>
      <c r="AG274" s="64"/>
      <c r="AI274" s="64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</row>
    <row r="275" spans="1:50" s="41" customFormat="1" x14ac:dyDescent="0.15">
      <c r="A275" s="3"/>
      <c r="B275" s="40"/>
      <c r="C275" s="40"/>
      <c r="D275" s="40"/>
      <c r="E275" s="40"/>
      <c r="F275" s="40"/>
      <c r="G275" s="40"/>
      <c r="H275" s="64"/>
      <c r="J275" s="64"/>
      <c r="X275" s="64"/>
      <c r="Z275" s="124"/>
      <c r="AA275" s="121"/>
      <c r="AC275" s="64"/>
      <c r="AE275" s="64"/>
      <c r="AG275" s="64"/>
      <c r="AI275" s="64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</row>
    <row r="276" spans="1:50" s="41" customFormat="1" x14ac:dyDescent="0.15">
      <c r="A276" s="3"/>
      <c r="B276" s="40"/>
      <c r="C276" s="40"/>
      <c r="D276" s="40"/>
      <c r="E276" s="40"/>
      <c r="F276" s="40"/>
      <c r="G276" s="40"/>
      <c r="H276" s="64"/>
      <c r="J276" s="64"/>
      <c r="X276" s="64"/>
      <c r="Z276" s="124"/>
      <c r="AA276" s="121"/>
      <c r="AC276" s="64"/>
      <c r="AE276" s="64"/>
      <c r="AG276" s="64"/>
      <c r="AI276" s="64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</row>
    <row r="277" spans="1:50" s="41" customFormat="1" x14ac:dyDescent="0.15">
      <c r="A277" s="3"/>
      <c r="B277" s="40"/>
      <c r="C277" s="40"/>
      <c r="D277" s="40"/>
      <c r="E277" s="40"/>
      <c r="F277" s="40"/>
      <c r="G277" s="40"/>
      <c r="H277" s="64"/>
      <c r="J277" s="64"/>
      <c r="X277" s="64"/>
      <c r="Z277" s="124"/>
      <c r="AA277" s="121"/>
      <c r="AC277" s="64"/>
      <c r="AE277" s="64"/>
      <c r="AG277" s="64"/>
      <c r="AI277" s="64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</row>
    <row r="278" spans="1:50" s="41" customFormat="1" x14ac:dyDescent="0.15">
      <c r="A278" s="3"/>
      <c r="B278" s="40"/>
      <c r="C278" s="40"/>
      <c r="D278" s="40"/>
      <c r="E278" s="40"/>
      <c r="F278" s="40"/>
      <c r="G278" s="40"/>
      <c r="H278" s="64"/>
      <c r="J278" s="64"/>
      <c r="X278" s="64"/>
      <c r="Z278" s="124"/>
      <c r="AA278" s="121"/>
      <c r="AC278" s="64"/>
      <c r="AE278" s="64"/>
      <c r="AG278" s="64"/>
      <c r="AI278" s="64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</row>
    <row r="279" spans="1:50" s="41" customFormat="1" x14ac:dyDescent="0.15">
      <c r="A279" s="3"/>
      <c r="B279" s="40"/>
      <c r="C279" s="40"/>
      <c r="D279" s="40"/>
      <c r="E279" s="40"/>
      <c r="F279" s="40"/>
      <c r="G279" s="40"/>
      <c r="H279" s="64"/>
      <c r="J279" s="64"/>
      <c r="X279" s="64"/>
      <c r="Z279" s="124"/>
      <c r="AA279" s="121"/>
      <c r="AC279" s="64"/>
      <c r="AE279" s="64"/>
      <c r="AG279" s="64"/>
      <c r="AI279" s="64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</row>
    <row r="280" spans="1:50" s="41" customFormat="1" x14ac:dyDescent="0.15">
      <c r="A280" s="3"/>
      <c r="B280" s="40"/>
      <c r="C280" s="40"/>
      <c r="D280" s="40"/>
      <c r="E280" s="40"/>
      <c r="F280" s="40"/>
      <c r="G280" s="40"/>
      <c r="H280" s="64"/>
      <c r="J280" s="64"/>
      <c r="X280" s="64"/>
      <c r="Z280" s="124"/>
      <c r="AA280" s="121"/>
      <c r="AC280" s="64"/>
      <c r="AE280" s="64"/>
      <c r="AG280" s="64"/>
      <c r="AI280" s="64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</row>
    <row r="281" spans="1:50" s="41" customFormat="1" x14ac:dyDescent="0.15">
      <c r="A281" s="3"/>
      <c r="B281" s="40"/>
      <c r="C281" s="40"/>
      <c r="D281" s="40"/>
      <c r="E281" s="40"/>
      <c r="F281" s="40"/>
      <c r="G281" s="40"/>
      <c r="H281" s="64"/>
      <c r="J281" s="64"/>
      <c r="X281" s="64"/>
      <c r="Z281" s="124"/>
      <c r="AA281" s="121"/>
      <c r="AC281" s="64"/>
      <c r="AE281" s="64"/>
      <c r="AG281" s="64"/>
      <c r="AI281" s="64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</row>
    <row r="282" spans="1:50" s="41" customFormat="1" x14ac:dyDescent="0.15">
      <c r="A282" s="3"/>
      <c r="B282" s="40"/>
      <c r="C282" s="40"/>
      <c r="D282" s="40"/>
      <c r="E282" s="40"/>
      <c r="F282" s="40"/>
      <c r="G282" s="40"/>
      <c r="H282" s="64"/>
      <c r="J282" s="64"/>
      <c r="X282" s="64"/>
      <c r="Z282" s="124"/>
      <c r="AA282" s="121"/>
      <c r="AC282" s="64"/>
      <c r="AE282" s="64"/>
      <c r="AG282" s="64"/>
      <c r="AI282" s="64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</row>
    <row r="283" spans="1:50" s="41" customFormat="1" x14ac:dyDescent="0.15">
      <c r="A283" s="3"/>
      <c r="B283" s="40"/>
      <c r="C283" s="40"/>
      <c r="D283" s="40"/>
      <c r="E283" s="40"/>
      <c r="F283" s="40"/>
      <c r="G283" s="40"/>
      <c r="H283" s="64"/>
      <c r="J283" s="64"/>
      <c r="X283" s="64"/>
      <c r="Z283" s="124"/>
      <c r="AA283" s="121"/>
      <c r="AC283" s="64"/>
      <c r="AE283" s="64"/>
      <c r="AG283" s="64"/>
      <c r="AI283" s="64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</row>
    <row r="284" spans="1:50" s="41" customFormat="1" x14ac:dyDescent="0.15">
      <c r="A284" s="3"/>
      <c r="B284" s="40"/>
      <c r="C284" s="40"/>
      <c r="D284" s="40"/>
      <c r="E284" s="40"/>
      <c r="F284" s="40"/>
      <c r="G284" s="40"/>
      <c r="H284" s="64"/>
      <c r="J284" s="64"/>
      <c r="X284" s="64"/>
      <c r="Z284" s="124"/>
      <c r="AA284" s="121"/>
      <c r="AC284" s="64"/>
      <c r="AE284" s="64"/>
      <c r="AG284" s="64"/>
      <c r="AI284" s="64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</row>
    <row r="285" spans="1:50" s="41" customFormat="1" x14ac:dyDescent="0.15">
      <c r="A285" s="3"/>
      <c r="B285" s="40"/>
      <c r="C285" s="40"/>
      <c r="D285" s="40"/>
      <c r="E285" s="40"/>
      <c r="F285" s="40"/>
      <c r="G285" s="40"/>
      <c r="H285" s="64"/>
      <c r="J285" s="64"/>
      <c r="X285" s="64"/>
      <c r="Z285" s="124"/>
      <c r="AA285" s="121"/>
      <c r="AC285" s="64"/>
      <c r="AE285" s="64"/>
      <c r="AG285" s="64"/>
      <c r="AI285" s="64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</row>
    <row r="286" spans="1:50" s="41" customFormat="1" x14ac:dyDescent="0.15">
      <c r="A286" s="3"/>
      <c r="B286" s="40"/>
      <c r="C286" s="40"/>
      <c r="D286" s="40"/>
      <c r="E286" s="40"/>
      <c r="F286" s="40"/>
      <c r="G286" s="40"/>
      <c r="H286" s="64"/>
      <c r="J286" s="64"/>
      <c r="X286" s="64"/>
      <c r="Z286" s="124"/>
      <c r="AA286" s="121"/>
      <c r="AC286" s="64"/>
      <c r="AE286" s="64"/>
      <c r="AG286" s="64"/>
      <c r="AI286" s="64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</row>
    <row r="287" spans="1:50" s="41" customFormat="1" x14ac:dyDescent="0.15">
      <c r="A287" s="3"/>
      <c r="B287" s="40"/>
      <c r="C287" s="40"/>
      <c r="D287" s="40"/>
      <c r="E287" s="40"/>
      <c r="F287" s="40"/>
      <c r="G287" s="40"/>
      <c r="H287" s="64"/>
      <c r="J287" s="64"/>
      <c r="X287" s="64"/>
      <c r="Z287" s="124"/>
      <c r="AA287" s="121"/>
      <c r="AC287" s="64"/>
      <c r="AE287" s="64"/>
      <c r="AG287" s="64"/>
      <c r="AI287" s="64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</row>
    <row r="288" spans="1:50" s="41" customFormat="1" x14ac:dyDescent="0.15">
      <c r="A288" s="3"/>
      <c r="B288" s="40"/>
      <c r="C288" s="40"/>
      <c r="D288" s="40"/>
      <c r="E288" s="40"/>
      <c r="F288" s="40"/>
      <c r="G288" s="40"/>
      <c r="H288" s="64"/>
      <c r="J288" s="64"/>
      <c r="X288" s="64"/>
      <c r="Z288" s="124"/>
      <c r="AA288" s="121"/>
      <c r="AC288" s="64"/>
      <c r="AE288" s="64"/>
      <c r="AG288" s="64"/>
      <c r="AI288" s="64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</row>
    <row r="289" spans="1:50" s="41" customFormat="1" x14ac:dyDescent="0.15">
      <c r="A289" s="3"/>
      <c r="B289" s="40"/>
      <c r="C289" s="40"/>
      <c r="D289" s="40"/>
      <c r="E289" s="40"/>
      <c r="F289" s="40"/>
      <c r="G289" s="40"/>
      <c r="H289" s="64"/>
      <c r="J289" s="64"/>
      <c r="X289" s="64"/>
      <c r="Z289" s="124"/>
      <c r="AA289" s="121"/>
      <c r="AC289" s="64"/>
      <c r="AE289" s="64"/>
      <c r="AG289" s="64"/>
      <c r="AI289" s="64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</row>
    <row r="290" spans="1:50" s="41" customFormat="1" x14ac:dyDescent="0.15">
      <c r="A290" s="3"/>
      <c r="B290" s="40"/>
      <c r="C290" s="40"/>
      <c r="D290" s="40"/>
      <c r="E290" s="40"/>
      <c r="F290" s="40"/>
      <c r="G290" s="40"/>
      <c r="H290" s="64"/>
      <c r="J290" s="64"/>
      <c r="X290" s="64"/>
      <c r="Z290" s="124"/>
      <c r="AA290" s="121"/>
      <c r="AC290" s="64"/>
      <c r="AE290" s="64"/>
      <c r="AG290" s="64"/>
      <c r="AI290" s="64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</row>
    <row r="291" spans="1:50" s="41" customFormat="1" x14ac:dyDescent="0.15">
      <c r="A291" s="3"/>
      <c r="B291" s="40"/>
      <c r="C291" s="40"/>
      <c r="D291" s="40"/>
      <c r="E291" s="40"/>
      <c r="F291" s="40"/>
      <c r="G291" s="40"/>
      <c r="H291" s="64"/>
      <c r="J291" s="64"/>
      <c r="X291" s="64"/>
      <c r="Z291" s="124"/>
      <c r="AA291" s="121"/>
      <c r="AC291" s="64"/>
      <c r="AE291" s="64"/>
      <c r="AG291" s="64"/>
      <c r="AI291" s="64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</row>
    <row r="292" spans="1:50" s="41" customFormat="1" x14ac:dyDescent="0.15">
      <c r="A292" s="3"/>
      <c r="B292" s="40"/>
      <c r="C292" s="40"/>
      <c r="D292" s="40"/>
      <c r="E292" s="40"/>
      <c r="F292" s="40"/>
      <c r="G292" s="40"/>
      <c r="H292" s="64"/>
      <c r="J292" s="64"/>
      <c r="X292" s="64"/>
      <c r="Z292" s="124"/>
      <c r="AA292" s="121"/>
      <c r="AC292" s="64"/>
      <c r="AE292" s="64"/>
      <c r="AG292" s="64"/>
      <c r="AI292" s="64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</row>
    <row r="293" spans="1:50" s="41" customFormat="1" x14ac:dyDescent="0.15">
      <c r="A293" s="3"/>
      <c r="B293" s="40"/>
      <c r="C293" s="40"/>
      <c r="D293" s="40"/>
      <c r="E293" s="40"/>
      <c r="F293" s="40"/>
      <c r="G293" s="40"/>
      <c r="H293" s="64"/>
      <c r="J293" s="64"/>
      <c r="X293" s="64"/>
      <c r="Z293" s="124"/>
      <c r="AA293" s="121"/>
      <c r="AC293" s="64"/>
      <c r="AE293" s="64"/>
      <c r="AG293" s="64"/>
      <c r="AI293" s="64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</row>
    <row r="294" spans="1:50" s="41" customFormat="1" x14ac:dyDescent="0.15">
      <c r="A294" s="3"/>
      <c r="B294" s="40"/>
      <c r="C294" s="40"/>
      <c r="D294" s="40"/>
      <c r="E294" s="40"/>
      <c r="F294" s="40"/>
      <c r="G294" s="40"/>
      <c r="H294" s="64"/>
      <c r="J294" s="64"/>
      <c r="X294" s="64"/>
      <c r="Z294" s="124"/>
      <c r="AA294" s="121"/>
      <c r="AC294" s="64"/>
      <c r="AE294" s="64"/>
      <c r="AG294" s="64"/>
      <c r="AI294" s="64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</row>
    <row r="295" spans="1:50" s="41" customFormat="1" x14ac:dyDescent="0.15">
      <c r="A295" s="3"/>
      <c r="B295" s="40"/>
      <c r="C295" s="40"/>
      <c r="D295" s="40"/>
      <c r="E295" s="40"/>
      <c r="F295" s="40"/>
      <c r="G295" s="40"/>
      <c r="H295" s="64"/>
      <c r="J295" s="64"/>
      <c r="X295" s="64"/>
      <c r="Z295" s="124"/>
      <c r="AA295" s="121"/>
      <c r="AC295" s="64"/>
      <c r="AE295" s="64"/>
      <c r="AG295" s="64"/>
      <c r="AI295" s="64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</row>
    <row r="296" spans="1:50" s="41" customFormat="1" x14ac:dyDescent="0.15">
      <c r="A296" s="3"/>
      <c r="B296" s="40"/>
      <c r="C296" s="40"/>
      <c r="D296" s="40"/>
      <c r="E296" s="40"/>
      <c r="F296" s="40"/>
      <c r="G296" s="40"/>
      <c r="H296" s="64"/>
      <c r="J296" s="64"/>
      <c r="X296" s="64"/>
      <c r="Z296" s="124"/>
      <c r="AA296" s="121"/>
      <c r="AC296" s="64"/>
      <c r="AE296" s="64"/>
      <c r="AG296" s="64"/>
      <c r="AI296" s="64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</row>
    <row r="297" spans="1:50" s="41" customFormat="1" x14ac:dyDescent="0.15">
      <c r="A297" s="3"/>
      <c r="B297" s="40"/>
      <c r="C297" s="40"/>
      <c r="D297" s="40"/>
      <c r="E297" s="40"/>
      <c r="F297" s="40"/>
      <c r="G297" s="40"/>
      <c r="H297" s="64"/>
      <c r="J297" s="64"/>
      <c r="X297" s="64"/>
      <c r="Z297" s="124"/>
      <c r="AA297" s="121"/>
      <c r="AC297" s="64"/>
      <c r="AE297" s="64"/>
      <c r="AG297" s="64"/>
      <c r="AI297" s="64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</row>
    <row r="298" spans="1:50" s="41" customFormat="1" x14ac:dyDescent="0.15">
      <c r="A298" s="3"/>
      <c r="B298" s="40"/>
      <c r="C298" s="40"/>
      <c r="D298" s="40"/>
      <c r="E298" s="40"/>
      <c r="F298" s="40"/>
      <c r="G298" s="40"/>
      <c r="H298" s="64"/>
      <c r="J298" s="64"/>
      <c r="X298" s="64"/>
      <c r="Z298" s="124"/>
      <c r="AA298" s="121"/>
      <c r="AC298" s="64"/>
      <c r="AE298" s="64"/>
      <c r="AG298" s="64"/>
      <c r="AI298" s="64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</row>
    <row r="299" spans="1:50" s="41" customFormat="1" x14ac:dyDescent="0.15">
      <c r="A299" s="3"/>
      <c r="B299" s="40"/>
      <c r="C299" s="40"/>
      <c r="D299" s="40"/>
      <c r="E299" s="40"/>
      <c r="F299" s="40"/>
      <c r="G299" s="40"/>
      <c r="H299" s="64"/>
      <c r="J299" s="64"/>
      <c r="X299" s="64"/>
      <c r="Z299" s="124"/>
      <c r="AA299" s="121"/>
      <c r="AC299" s="64"/>
      <c r="AE299" s="64"/>
      <c r="AG299" s="64"/>
      <c r="AI299" s="64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</row>
    <row r="300" spans="1:50" s="41" customFormat="1" x14ac:dyDescent="0.15">
      <c r="A300" s="3"/>
      <c r="B300" s="40"/>
      <c r="C300" s="40"/>
      <c r="D300" s="40"/>
      <c r="E300" s="40"/>
      <c r="F300" s="40"/>
      <c r="G300" s="40"/>
      <c r="H300" s="64"/>
      <c r="J300" s="64"/>
      <c r="X300" s="64"/>
      <c r="Z300" s="124"/>
      <c r="AA300" s="121"/>
      <c r="AC300" s="64"/>
      <c r="AE300" s="64"/>
      <c r="AG300" s="64"/>
      <c r="AI300" s="64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</row>
    <row r="301" spans="1:50" s="41" customFormat="1" x14ac:dyDescent="0.15">
      <c r="A301" s="3"/>
      <c r="B301" s="40"/>
      <c r="C301" s="40"/>
      <c r="D301" s="40"/>
      <c r="E301" s="40"/>
      <c r="F301" s="40"/>
      <c r="G301" s="40"/>
      <c r="H301" s="64"/>
      <c r="J301" s="64"/>
      <c r="X301" s="64"/>
      <c r="Z301" s="124"/>
      <c r="AA301" s="121"/>
      <c r="AC301" s="64"/>
      <c r="AE301" s="64"/>
      <c r="AG301" s="64"/>
      <c r="AI301" s="64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</row>
    <row r="302" spans="1:50" s="41" customFormat="1" x14ac:dyDescent="0.15">
      <c r="A302" s="3"/>
      <c r="B302" s="40"/>
      <c r="C302" s="40"/>
      <c r="D302" s="40"/>
      <c r="E302" s="40"/>
      <c r="F302" s="40"/>
      <c r="G302" s="40"/>
      <c r="H302" s="64"/>
      <c r="J302" s="64"/>
      <c r="X302" s="64"/>
      <c r="Z302" s="124"/>
      <c r="AA302" s="121"/>
      <c r="AC302" s="64"/>
      <c r="AE302" s="64"/>
      <c r="AG302" s="64"/>
      <c r="AI302" s="64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</row>
    <row r="303" spans="1:50" s="41" customFormat="1" x14ac:dyDescent="0.15">
      <c r="A303" s="3"/>
      <c r="B303" s="40"/>
      <c r="C303" s="40"/>
      <c r="D303" s="40"/>
      <c r="E303" s="40"/>
      <c r="F303" s="40"/>
      <c r="G303" s="40"/>
      <c r="H303" s="64"/>
      <c r="J303" s="64"/>
      <c r="X303" s="64"/>
      <c r="Z303" s="124"/>
      <c r="AA303" s="121"/>
      <c r="AC303" s="64"/>
      <c r="AE303" s="64"/>
      <c r="AG303" s="64"/>
      <c r="AI303" s="64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</row>
    <row r="304" spans="1:50" s="41" customFormat="1" x14ac:dyDescent="0.15">
      <c r="A304" s="3"/>
      <c r="B304" s="40"/>
      <c r="C304" s="40"/>
      <c r="D304" s="40"/>
      <c r="E304" s="40"/>
      <c r="F304" s="40"/>
      <c r="G304" s="40"/>
      <c r="H304" s="64"/>
      <c r="J304" s="64"/>
      <c r="X304" s="64"/>
      <c r="Z304" s="124"/>
      <c r="AA304" s="121"/>
      <c r="AC304" s="64"/>
      <c r="AE304" s="64"/>
      <c r="AG304" s="64"/>
      <c r="AI304" s="64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</row>
    <row r="305" spans="1:50" s="41" customFormat="1" x14ac:dyDescent="0.15">
      <c r="A305" s="3"/>
      <c r="B305" s="40"/>
      <c r="C305" s="40"/>
      <c r="D305" s="40"/>
      <c r="E305" s="40"/>
      <c r="F305" s="40"/>
      <c r="G305" s="40"/>
      <c r="H305" s="64"/>
      <c r="J305" s="64"/>
      <c r="X305" s="64"/>
      <c r="Z305" s="124"/>
      <c r="AA305" s="121"/>
      <c r="AC305" s="64"/>
      <c r="AE305" s="64"/>
      <c r="AG305" s="64"/>
      <c r="AI305" s="64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</row>
    <row r="306" spans="1:50" s="41" customFormat="1" x14ac:dyDescent="0.15">
      <c r="A306" s="3"/>
      <c r="B306" s="40"/>
      <c r="C306" s="40"/>
      <c r="D306" s="40"/>
      <c r="E306" s="40"/>
      <c r="F306" s="40"/>
      <c r="G306" s="40"/>
      <c r="H306" s="64"/>
      <c r="J306" s="64"/>
      <c r="X306" s="64"/>
      <c r="Z306" s="124"/>
      <c r="AA306" s="121"/>
      <c r="AC306" s="64"/>
      <c r="AE306" s="64"/>
      <c r="AG306" s="64"/>
      <c r="AI306" s="64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</row>
    <row r="307" spans="1:50" s="41" customFormat="1" x14ac:dyDescent="0.15">
      <c r="A307" s="3"/>
      <c r="B307" s="40"/>
      <c r="C307" s="40"/>
      <c r="D307" s="40"/>
      <c r="E307" s="40"/>
      <c r="F307" s="40"/>
      <c r="G307" s="40"/>
      <c r="H307" s="64"/>
      <c r="J307" s="64"/>
      <c r="X307" s="64"/>
      <c r="Z307" s="124"/>
      <c r="AA307" s="121"/>
      <c r="AC307" s="64"/>
      <c r="AE307" s="64"/>
      <c r="AG307" s="64"/>
      <c r="AI307" s="64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</row>
    <row r="308" spans="1:50" s="41" customFormat="1" x14ac:dyDescent="0.15">
      <c r="A308" s="3"/>
      <c r="B308" s="40"/>
      <c r="C308" s="40"/>
      <c r="D308" s="40"/>
      <c r="E308" s="40"/>
      <c r="F308" s="40"/>
      <c r="G308" s="40"/>
      <c r="H308" s="64"/>
      <c r="J308" s="64"/>
      <c r="X308" s="64"/>
      <c r="Z308" s="124"/>
      <c r="AA308" s="121"/>
      <c r="AC308" s="64"/>
      <c r="AE308" s="64"/>
      <c r="AG308" s="64"/>
      <c r="AI308" s="64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</row>
    <row r="309" spans="1:50" s="41" customFormat="1" x14ac:dyDescent="0.15">
      <c r="A309" s="3"/>
      <c r="B309" s="40"/>
      <c r="C309" s="40"/>
      <c r="D309" s="40"/>
      <c r="E309" s="40"/>
      <c r="F309" s="40"/>
      <c r="G309" s="40"/>
      <c r="H309" s="64"/>
      <c r="J309" s="64"/>
      <c r="X309" s="64"/>
      <c r="Z309" s="124"/>
      <c r="AA309" s="121"/>
      <c r="AC309" s="64"/>
      <c r="AE309" s="64"/>
      <c r="AG309" s="64"/>
      <c r="AI309" s="64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</row>
    <row r="310" spans="1:50" s="41" customFormat="1" x14ac:dyDescent="0.15">
      <c r="A310" s="3"/>
      <c r="B310" s="40"/>
      <c r="C310" s="40"/>
      <c r="D310" s="40"/>
      <c r="E310" s="40"/>
      <c r="F310" s="40"/>
      <c r="G310" s="40"/>
      <c r="H310" s="64"/>
      <c r="J310" s="64"/>
      <c r="X310" s="64"/>
      <c r="Z310" s="124"/>
      <c r="AA310" s="121"/>
      <c r="AC310" s="64"/>
      <c r="AE310" s="64"/>
      <c r="AG310" s="64"/>
      <c r="AI310" s="64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</row>
    <row r="311" spans="1:50" s="41" customFormat="1" x14ac:dyDescent="0.15">
      <c r="A311" s="3"/>
      <c r="B311" s="40"/>
      <c r="C311" s="40"/>
      <c r="D311" s="40"/>
      <c r="E311" s="40"/>
      <c r="F311" s="40"/>
      <c r="G311" s="40"/>
      <c r="H311" s="64"/>
      <c r="J311" s="64"/>
      <c r="X311" s="64"/>
      <c r="Z311" s="124"/>
      <c r="AA311" s="121"/>
      <c r="AC311" s="64"/>
      <c r="AE311" s="64"/>
      <c r="AG311" s="64"/>
      <c r="AI311" s="64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</row>
    <row r="312" spans="1:50" s="41" customFormat="1" x14ac:dyDescent="0.15">
      <c r="A312" s="3"/>
      <c r="B312" s="40"/>
      <c r="C312" s="40"/>
      <c r="D312" s="40"/>
      <c r="E312" s="40"/>
      <c r="F312" s="40"/>
      <c r="G312" s="40"/>
      <c r="H312" s="64"/>
      <c r="J312" s="64"/>
      <c r="X312" s="64"/>
      <c r="Z312" s="124"/>
      <c r="AA312" s="121"/>
      <c r="AC312" s="64"/>
      <c r="AE312" s="64"/>
      <c r="AG312" s="64"/>
      <c r="AI312" s="64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</row>
    <row r="313" spans="1:50" s="41" customFormat="1" x14ac:dyDescent="0.15">
      <c r="A313" s="3"/>
      <c r="B313" s="40"/>
      <c r="C313" s="40"/>
      <c r="D313" s="40"/>
      <c r="E313" s="40"/>
      <c r="F313" s="40"/>
      <c r="G313" s="40"/>
      <c r="H313" s="64"/>
      <c r="J313" s="64"/>
      <c r="X313" s="64"/>
      <c r="Z313" s="124"/>
      <c r="AA313" s="121"/>
      <c r="AC313" s="64"/>
      <c r="AE313" s="64"/>
      <c r="AG313" s="64"/>
      <c r="AI313" s="64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</row>
    <row r="314" spans="1:50" s="41" customFormat="1" x14ac:dyDescent="0.15">
      <c r="A314" s="3"/>
      <c r="B314" s="40"/>
      <c r="C314" s="40"/>
      <c r="D314" s="40"/>
      <c r="E314" s="40"/>
      <c r="F314" s="40"/>
      <c r="G314" s="40"/>
      <c r="H314" s="64"/>
      <c r="J314" s="64"/>
      <c r="X314" s="64"/>
      <c r="Z314" s="124"/>
      <c r="AA314" s="121"/>
      <c r="AC314" s="64"/>
      <c r="AE314" s="64"/>
      <c r="AG314" s="64"/>
      <c r="AI314" s="64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</row>
    <row r="315" spans="1:50" s="41" customFormat="1" x14ac:dyDescent="0.15">
      <c r="A315" s="3"/>
      <c r="B315" s="40"/>
      <c r="C315" s="40"/>
      <c r="D315" s="40"/>
      <c r="E315" s="40"/>
      <c r="F315" s="40"/>
      <c r="G315" s="40"/>
      <c r="H315" s="64"/>
      <c r="J315" s="64"/>
      <c r="X315" s="64"/>
      <c r="Z315" s="124"/>
      <c r="AA315" s="121"/>
      <c r="AC315" s="64"/>
      <c r="AE315" s="64"/>
      <c r="AG315" s="64"/>
      <c r="AI315" s="64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</row>
    <row r="316" spans="1:50" s="41" customFormat="1" x14ac:dyDescent="0.15">
      <c r="A316" s="3"/>
      <c r="B316" s="40"/>
      <c r="C316" s="40"/>
      <c r="D316" s="40"/>
      <c r="E316" s="40"/>
      <c r="F316" s="40"/>
      <c r="G316" s="40"/>
      <c r="H316" s="64"/>
      <c r="J316" s="64"/>
      <c r="X316" s="64"/>
      <c r="Z316" s="124"/>
      <c r="AA316" s="121"/>
      <c r="AC316" s="64"/>
      <c r="AE316" s="64"/>
      <c r="AG316" s="64"/>
      <c r="AI316" s="64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</row>
    <row r="317" spans="1:50" s="41" customFormat="1" x14ac:dyDescent="0.15">
      <c r="A317" s="3"/>
      <c r="B317" s="40"/>
      <c r="C317" s="40"/>
      <c r="D317" s="40"/>
      <c r="E317" s="40"/>
      <c r="F317" s="40"/>
      <c r="G317" s="40"/>
      <c r="H317" s="64"/>
      <c r="J317" s="64"/>
      <c r="X317" s="64"/>
      <c r="Z317" s="124"/>
      <c r="AA317" s="121"/>
      <c r="AC317" s="64"/>
      <c r="AE317" s="64"/>
      <c r="AG317" s="64"/>
      <c r="AI317" s="64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</row>
    <row r="318" spans="1:50" s="41" customFormat="1" x14ac:dyDescent="0.15">
      <c r="A318" s="3"/>
      <c r="B318" s="40"/>
      <c r="C318" s="40"/>
      <c r="D318" s="40"/>
      <c r="E318" s="40"/>
      <c r="F318" s="40"/>
      <c r="G318" s="40"/>
      <c r="H318" s="64"/>
      <c r="J318" s="64"/>
      <c r="X318" s="64"/>
      <c r="Z318" s="124"/>
      <c r="AA318" s="121"/>
      <c r="AC318" s="64"/>
      <c r="AE318" s="64"/>
      <c r="AG318" s="64"/>
      <c r="AI318" s="64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</row>
    <row r="319" spans="1:50" s="41" customFormat="1" x14ac:dyDescent="0.15">
      <c r="A319" s="3"/>
      <c r="B319" s="40"/>
      <c r="C319" s="40"/>
      <c r="D319" s="40"/>
      <c r="E319" s="40"/>
      <c r="F319" s="40"/>
      <c r="G319" s="40"/>
      <c r="H319" s="64"/>
      <c r="J319" s="64"/>
      <c r="X319" s="64"/>
      <c r="Z319" s="124"/>
      <c r="AA319" s="121"/>
      <c r="AC319" s="64"/>
      <c r="AE319" s="64"/>
      <c r="AG319" s="64"/>
      <c r="AI319" s="64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</row>
    <row r="320" spans="1:50" s="41" customFormat="1" x14ac:dyDescent="0.15">
      <c r="A320" s="3"/>
      <c r="B320" s="40"/>
      <c r="C320" s="40"/>
      <c r="D320" s="40"/>
      <c r="E320" s="40"/>
      <c r="F320" s="40"/>
      <c r="G320" s="40"/>
      <c r="H320" s="64"/>
      <c r="J320" s="64"/>
      <c r="X320" s="64"/>
      <c r="Z320" s="124"/>
      <c r="AA320" s="121"/>
      <c r="AC320" s="64"/>
      <c r="AE320" s="64"/>
      <c r="AG320" s="64"/>
      <c r="AI320" s="64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</row>
    <row r="321" spans="1:50" s="41" customFormat="1" x14ac:dyDescent="0.15">
      <c r="A321" s="3"/>
      <c r="B321" s="40"/>
      <c r="C321" s="40"/>
      <c r="D321" s="40"/>
      <c r="E321" s="40"/>
      <c r="F321" s="40"/>
      <c r="G321" s="40"/>
      <c r="H321" s="64"/>
      <c r="J321" s="64"/>
      <c r="X321" s="64"/>
      <c r="Z321" s="124"/>
      <c r="AA321" s="121"/>
      <c r="AC321" s="64"/>
      <c r="AE321" s="64"/>
      <c r="AG321" s="64"/>
      <c r="AI321" s="64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</row>
    <row r="322" spans="1:50" s="41" customFormat="1" x14ac:dyDescent="0.15">
      <c r="A322" s="3"/>
      <c r="B322" s="40"/>
      <c r="C322" s="40"/>
      <c r="D322" s="40"/>
      <c r="E322" s="40"/>
      <c r="F322" s="40"/>
      <c r="G322" s="40"/>
      <c r="H322" s="64"/>
      <c r="J322" s="64"/>
      <c r="X322" s="64"/>
      <c r="Z322" s="124"/>
      <c r="AA322" s="121"/>
      <c r="AC322" s="64"/>
      <c r="AE322" s="64"/>
      <c r="AG322" s="64"/>
      <c r="AI322" s="64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</row>
    <row r="323" spans="1:50" s="41" customFormat="1" x14ac:dyDescent="0.15">
      <c r="A323" s="3"/>
      <c r="B323" s="40"/>
      <c r="C323" s="40"/>
      <c r="D323" s="40"/>
      <c r="E323" s="40"/>
      <c r="F323" s="40"/>
      <c r="G323" s="40"/>
      <c r="H323" s="64"/>
      <c r="J323" s="64"/>
      <c r="X323" s="64"/>
      <c r="Z323" s="124"/>
      <c r="AA323" s="121"/>
      <c r="AC323" s="64"/>
      <c r="AE323" s="64"/>
      <c r="AG323" s="64"/>
      <c r="AI323" s="64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</row>
    <row r="324" spans="1:50" s="41" customFormat="1" x14ac:dyDescent="0.15">
      <c r="A324" s="3"/>
      <c r="B324" s="40"/>
      <c r="C324" s="40"/>
      <c r="D324" s="40"/>
      <c r="E324" s="40"/>
      <c r="F324" s="40"/>
      <c r="G324" s="40"/>
      <c r="H324" s="64"/>
      <c r="J324" s="64"/>
      <c r="X324" s="64"/>
      <c r="Z324" s="124"/>
      <c r="AA324" s="121"/>
      <c r="AC324" s="64"/>
      <c r="AE324" s="64"/>
      <c r="AG324" s="64"/>
      <c r="AI324" s="64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</row>
    <row r="325" spans="1:50" s="41" customFormat="1" x14ac:dyDescent="0.15">
      <c r="A325" s="3"/>
      <c r="B325" s="40"/>
      <c r="C325" s="40"/>
      <c r="D325" s="40"/>
      <c r="E325" s="40"/>
      <c r="F325" s="40"/>
      <c r="G325" s="40"/>
      <c r="H325" s="64"/>
      <c r="J325" s="64"/>
      <c r="X325" s="64"/>
      <c r="Z325" s="124"/>
      <c r="AA325" s="121"/>
      <c r="AC325" s="64"/>
      <c r="AE325" s="64"/>
      <c r="AG325" s="64"/>
      <c r="AI325" s="64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</row>
    <row r="326" spans="1:50" s="41" customFormat="1" x14ac:dyDescent="0.15">
      <c r="A326" s="3"/>
      <c r="B326" s="40"/>
      <c r="C326" s="40"/>
      <c r="D326" s="40"/>
      <c r="E326" s="40"/>
      <c r="F326" s="40"/>
      <c r="G326" s="40"/>
      <c r="H326" s="64"/>
      <c r="J326" s="64"/>
      <c r="X326" s="64"/>
      <c r="Z326" s="124"/>
      <c r="AA326" s="121"/>
      <c r="AC326" s="64"/>
      <c r="AE326" s="64"/>
      <c r="AG326" s="64"/>
      <c r="AI326" s="64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</row>
    <row r="327" spans="1:50" s="41" customFormat="1" x14ac:dyDescent="0.15">
      <c r="A327" s="3"/>
      <c r="B327" s="40"/>
      <c r="C327" s="40"/>
      <c r="D327" s="40"/>
      <c r="E327" s="40"/>
      <c r="F327" s="40"/>
      <c r="G327" s="40"/>
      <c r="H327" s="64"/>
      <c r="J327" s="64"/>
      <c r="X327" s="64"/>
      <c r="Z327" s="124"/>
      <c r="AA327" s="121"/>
      <c r="AC327" s="64"/>
      <c r="AE327" s="64"/>
      <c r="AG327" s="64"/>
      <c r="AI327" s="64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</row>
    <row r="328" spans="1:50" s="41" customFormat="1" x14ac:dyDescent="0.15">
      <c r="A328" s="3"/>
      <c r="B328" s="40"/>
      <c r="C328" s="40"/>
      <c r="D328" s="40"/>
      <c r="E328" s="40"/>
      <c r="F328" s="40"/>
      <c r="G328" s="40"/>
      <c r="H328" s="64"/>
      <c r="J328" s="64"/>
      <c r="X328" s="64"/>
      <c r="Z328" s="124"/>
      <c r="AA328" s="121"/>
      <c r="AC328" s="64"/>
      <c r="AE328" s="64"/>
      <c r="AG328" s="64"/>
      <c r="AI328" s="64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</row>
  </sheetData>
  <mergeCells count="36">
    <mergeCell ref="Z29:AA29"/>
    <mergeCell ref="B37:G37"/>
    <mergeCell ref="B38:G38"/>
    <mergeCell ref="B31:G31"/>
    <mergeCell ref="B32:G32"/>
    <mergeCell ref="B33:G33"/>
    <mergeCell ref="B34:G34"/>
    <mergeCell ref="B35:G35"/>
    <mergeCell ref="B36:G36"/>
    <mergeCell ref="L29:M29"/>
    <mergeCell ref="N29:O29"/>
    <mergeCell ref="R29:S29"/>
    <mergeCell ref="P29:Q29"/>
    <mergeCell ref="T29:U29"/>
    <mergeCell ref="V29:W29"/>
    <mergeCell ref="B25:G25"/>
    <mergeCell ref="B29:G30"/>
    <mergeCell ref="H29:I29"/>
    <mergeCell ref="J29:K29"/>
    <mergeCell ref="X29:Y29"/>
    <mergeCell ref="G6:G7"/>
    <mergeCell ref="H6:I6"/>
    <mergeCell ref="J6:K6"/>
    <mergeCell ref="X6:Y6"/>
    <mergeCell ref="Z6:AA6"/>
    <mergeCell ref="L6:M6"/>
    <mergeCell ref="N6:O6"/>
    <mergeCell ref="P6:Q6"/>
    <mergeCell ref="R6:S6"/>
    <mergeCell ref="T6:U6"/>
    <mergeCell ref="V6:W6"/>
    <mergeCell ref="B6:B7"/>
    <mergeCell ref="C6:C7"/>
    <mergeCell ref="D6:D7"/>
    <mergeCell ref="E6:E7"/>
    <mergeCell ref="F6:F7"/>
  </mergeCells>
  <printOptions horizontalCentered="1"/>
  <pageMargins left="0" right="0" top="0.39370078740157483" bottom="0.78740157480314965" header="0" footer="0.59055118110236227"/>
  <pageSetup scale="70" orientation="landscape" r:id="rId1"/>
  <headerFooter alignWithMargins="0">
    <oddFooter>&amp;L&amp;8&amp;A - &amp;F
&amp;D&amp;R&amp;8&amp;P</oddFooter>
  </headerFooter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7" tint="-0.249977111117893"/>
  </sheetPr>
  <dimension ref="A1:BA1348"/>
  <sheetViews>
    <sheetView topLeftCell="R6" workbookViewId="0">
      <selection activeCell="B21" sqref="B21:V21"/>
    </sheetView>
  </sheetViews>
  <sheetFormatPr baseColWidth="10" defaultRowHeight="10.5" x14ac:dyDescent="0.15"/>
  <cols>
    <col min="1" max="1" width="2.28515625" style="3" customWidth="1"/>
    <col min="2" max="2" width="9.85546875" style="13" customWidth="1"/>
    <col min="3" max="3" width="31.28515625" style="13" customWidth="1"/>
    <col min="4" max="5" width="14" style="13" customWidth="1"/>
    <col min="6" max="9" width="14.140625" style="13" customWidth="1"/>
    <col min="10" max="11" width="14" style="13" customWidth="1"/>
    <col min="12" max="15" width="14.140625" style="13" customWidth="1"/>
    <col min="16" max="17" width="14" style="13" customWidth="1"/>
    <col min="18" max="22" width="14.140625" style="13" customWidth="1"/>
    <col min="23" max="267" width="11.42578125" style="13"/>
    <col min="268" max="268" width="7.5703125" style="13" customWidth="1"/>
    <col min="269" max="269" width="9.85546875" style="13" customWidth="1"/>
    <col min="270" max="270" width="31.28515625" style="13" customWidth="1"/>
    <col min="271" max="271" width="14" style="13" customWidth="1"/>
    <col min="272" max="272" width="14.140625" style="13" customWidth="1"/>
    <col min="273" max="273" width="11.42578125" style="13" customWidth="1"/>
    <col min="274" max="276" width="11.42578125" style="13"/>
    <col min="277" max="277" width="6.42578125" style="13" customWidth="1"/>
    <col min="278" max="523" width="11.42578125" style="13"/>
    <col min="524" max="524" width="7.5703125" style="13" customWidth="1"/>
    <col min="525" max="525" width="9.85546875" style="13" customWidth="1"/>
    <col min="526" max="526" width="31.28515625" style="13" customWidth="1"/>
    <col min="527" max="527" width="14" style="13" customWidth="1"/>
    <col min="528" max="528" width="14.140625" style="13" customWidth="1"/>
    <col min="529" max="529" width="11.42578125" style="13" customWidth="1"/>
    <col min="530" max="532" width="11.42578125" style="13"/>
    <col min="533" max="533" width="6.42578125" style="13" customWidth="1"/>
    <col min="534" max="779" width="11.42578125" style="13"/>
    <col min="780" max="780" width="7.5703125" style="13" customWidth="1"/>
    <col min="781" max="781" width="9.85546875" style="13" customWidth="1"/>
    <col min="782" max="782" width="31.28515625" style="13" customWidth="1"/>
    <col min="783" max="783" width="14" style="13" customWidth="1"/>
    <col min="784" max="784" width="14.140625" style="13" customWidth="1"/>
    <col min="785" max="785" width="11.42578125" style="13" customWidth="1"/>
    <col min="786" max="788" width="11.42578125" style="13"/>
    <col min="789" max="789" width="6.42578125" style="13" customWidth="1"/>
    <col min="790" max="1035" width="11.42578125" style="13"/>
    <col min="1036" max="1036" width="7.5703125" style="13" customWidth="1"/>
    <col min="1037" max="1037" width="9.85546875" style="13" customWidth="1"/>
    <col min="1038" max="1038" width="31.28515625" style="13" customWidth="1"/>
    <col min="1039" max="1039" width="14" style="13" customWidth="1"/>
    <col min="1040" max="1040" width="14.140625" style="13" customWidth="1"/>
    <col min="1041" max="1041" width="11.42578125" style="13" customWidth="1"/>
    <col min="1042" max="1044" width="11.42578125" style="13"/>
    <col min="1045" max="1045" width="6.42578125" style="13" customWidth="1"/>
    <col min="1046" max="1291" width="11.42578125" style="13"/>
    <col min="1292" max="1292" width="7.5703125" style="13" customWidth="1"/>
    <col min="1293" max="1293" width="9.85546875" style="13" customWidth="1"/>
    <col min="1294" max="1294" width="31.28515625" style="13" customWidth="1"/>
    <col min="1295" max="1295" width="14" style="13" customWidth="1"/>
    <col min="1296" max="1296" width="14.140625" style="13" customWidth="1"/>
    <col min="1297" max="1297" width="11.42578125" style="13" customWidth="1"/>
    <col min="1298" max="1300" width="11.42578125" style="13"/>
    <col min="1301" max="1301" width="6.42578125" style="13" customWidth="1"/>
    <col min="1302" max="1547" width="11.42578125" style="13"/>
    <col min="1548" max="1548" width="7.5703125" style="13" customWidth="1"/>
    <col min="1549" max="1549" width="9.85546875" style="13" customWidth="1"/>
    <col min="1550" max="1550" width="31.28515625" style="13" customWidth="1"/>
    <col min="1551" max="1551" width="14" style="13" customWidth="1"/>
    <col min="1552" max="1552" width="14.140625" style="13" customWidth="1"/>
    <col min="1553" max="1553" width="11.42578125" style="13" customWidth="1"/>
    <col min="1554" max="1556" width="11.42578125" style="13"/>
    <col min="1557" max="1557" width="6.42578125" style="13" customWidth="1"/>
    <col min="1558" max="1803" width="11.42578125" style="13"/>
    <col min="1804" max="1804" width="7.5703125" style="13" customWidth="1"/>
    <col min="1805" max="1805" width="9.85546875" style="13" customWidth="1"/>
    <col min="1806" max="1806" width="31.28515625" style="13" customWidth="1"/>
    <col min="1807" max="1807" width="14" style="13" customWidth="1"/>
    <col min="1808" max="1808" width="14.140625" style="13" customWidth="1"/>
    <col min="1809" max="1809" width="11.42578125" style="13" customWidth="1"/>
    <col min="1810" max="1812" width="11.42578125" style="13"/>
    <col min="1813" max="1813" width="6.42578125" style="13" customWidth="1"/>
    <col min="1814" max="2059" width="11.42578125" style="13"/>
    <col min="2060" max="2060" width="7.5703125" style="13" customWidth="1"/>
    <col min="2061" max="2061" width="9.85546875" style="13" customWidth="1"/>
    <col min="2062" max="2062" width="31.28515625" style="13" customWidth="1"/>
    <col min="2063" max="2063" width="14" style="13" customWidth="1"/>
    <col min="2064" max="2064" width="14.140625" style="13" customWidth="1"/>
    <col min="2065" max="2065" width="11.42578125" style="13" customWidth="1"/>
    <col min="2066" max="2068" width="11.42578125" style="13"/>
    <col min="2069" max="2069" width="6.42578125" style="13" customWidth="1"/>
    <col min="2070" max="2315" width="11.42578125" style="13"/>
    <col min="2316" max="2316" width="7.5703125" style="13" customWidth="1"/>
    <col min="2317" max="2317" width="9.85546875" style="13" customWidth="1"/>
    <col min="2318" max="2318" width="31.28515625" style="13" customWidth="1"/>
    <col min="2319" max="2319" width="14" style="13" customWidth="1"/>
    <col min="2320" max="2320" width="14.140625" style="13" customWidth="1"/>
    <col min="2321" max="2321" width="11.42578125" style="13" customWidth="1"/>
    <col min="2322" max="2324" width="11.42578125" style="13"/>
    <col min="2325" max="2325" width="6.42578125" style="13" customWidth="1"/>
    <col min="2326" max="2571" width="11.42578125" style="13"/>
    <col min="2572" max="2572" width="7.5703125" style="13" customWidth="1"/>
    <col min="2573" max="2573" width="9.85546875" style="13" customWidth="1"/>
    <col min="2574" max="2574" width="31.28515625" style="13" customWidth="1"/>
    <col min="2575" max="2575" width="14" style="13" customWidth="1"/>
    <col min="2576" max="2576" width="14.140625" style="13" customWidth="1"/>
    <col min="2577" max="2577" width="11.42578125" style="13" customWidth="1"/>
    <col min="2578" max="2580" width="11.42578125" style="13"/>
    <col min="2581" max="2581" width="6.42578125" style="13" customWidth="1"/>
    <col min="2582" max="2827" width="11.42578125" style="13"/>
    <col min="2828" max="2828" width="7.5703125" style="13" customWidth="1"/>
    <col min="2829" max="2829" width="9.85546875" style="13" customWidth="1"/>
    <col min="2830" max="2830" width="31.28515625" style="13" customWidth="1"/>
    <col min="2831" max="2831" width="14" style="13" customWidth="1"/>
    <col min="2832" max="2832" width="14.140625" style="13" customWidth="1"/>
    <col min="2833" max="2833" width="11.42578125" style="13" customWidth="1"/>
    <col min="2834" max="2836" width="11.42578125" style="13"/>
    <col min="2837" max="2837" width="6.42578125" style="13" customWidth="1"/>
    <col min="2838" max="3083" width="11.42578125" style="13"/>
    <col min="3084" max="3084" width="7.5703125" style="13" customWidth="1"/>
    <col min="3085" max="3085" width="9.85546875" style="13" customWidth="1"/>
    <col min="3086" max="3086" width="31.28515625" style="13" customWidth="1"/>
    <col min="3087" max="3087" width="14" style="13" customWidth="1"/>
    <col min="3088" max="3088" width="14.140625" style="13" customWidth="1"/>
    <col min="3089" max="3089" width="11.42578125" style="13" customWidth="1"/>
    <col min="3090" max="3092" width="11.42578125" style="13"/>
    <col min="3093" max="3093" width="6.42578125" style="13" customWidth="1"/>
    <col min="3094" max="3339" width="11.42578125" style="13"/>
    <col min="3340" max="3340" width="7.5703125" style="13" customWidth="1"/>
    <col min="3341" max="3341" width="9.85546875" style="13" customWidth="1"/>
    <col min="3342" max="3342" width="31.28515625" style="13" customWidth="1"/>
    <col min="3343" max="3343" width="14" style="13" customWidth="1"/>
    <col min="3344" max="3344" width="14.140625" style="13" customWidth="1"/>
    <col min="3345" max="3345" width="11.42578125" style="13" customWidth="1"/>
    <col min="3346" max="3348" width="11.42578125" style="13"/>
    <col min="3349" max="3349" width="6.42578125" style="13" customWidth="1"/>
    <col min="3350" max="3595" width="11.42578125" style="13"/>
    <col min="3596" max="3596" width="7.5703125" style="13" customWidth="1"/>
    <col min="3597" max="3597" width="9.85546875" style="13" customWidth="1"/>
    <col min="3598" max="3598" width="31.28515625" style="13" customWidth="1"/>
    <col min="3599" max="3599" width="14" style="13" customWidth="1"/>
    <col min="3600" max="3600" width="14.140625" style="13" customWidth="1"/>
    <col min="3601" max="3601" width="11.42578125" style="13" customWidth="1"/>
    <col min="3602" max="3604" width="11.42578125" style="13"/>
    <col min="3605" max="3605" width="6.42578125" style="13" customWidth="1"/>
    <col min="3606" max="3851" width="11.42578125" style="13"/>
    <col min="3852" max="3852" width="7.5703125" style="13" customWidth="1"/>
    <col min="3853" max="3853" width="9.85546875" style="13" customWidth="1"/>
    <col min="3854" max="3854" width="31.28515625" style="13" customWidth="1"/>
    <col min="3855" max="3855" width="14" style="13" customWidth="1"/>
    <col min="3856" max="3856" width="14.140625" style="13" customWidth="1"/>
    <col min="3857" max="3857" width="11.42578125" style="13" customWidth="1"/>
    <col min="3858" max="3860" width="11.42578125" style="13"/>
    <col min="3861" max="3861" width="6.42578125" style="13" customWidth="1"/>
    <col min="3862" max="4107" width="11.42578125" style="13"/>
    <col min="4108" max="4108" width="7.5703125" style="13" customWidth="1"/>
    <col min="4109" max="4109" width="9.85546875" style="13" customWidth="1"/>
    <col min="4110" max="4110" width="31.28515625" style="13" customWidth="1"/>
    <col min="4111" max="4111" width="14" style="13" customWidth="1"/>
    <col min="4112" max="4112" width="14.140625" style="13" customWidth="1"/>
    <col min="4113" max="4113" width="11.42578125" style="13" customWidth="1"/>
    <col min="4114" max="4116" width="11.42578125" style="13"/>
    <col min="4117" max="4117" width="6.42578125" style="13" customWidth="1"/>
    <col min="4118" max="4363" width="11.42578125" style="13"/>
    <col min="4364" max="4364" width="7.5703125" style="13" customWidth="1"/>
    <col min="4365" max="4365" width="9.85546875" style="13" customWidth="1"/>
    <col min="4366" max="4366" width="31.28515625" style="13" customWidth="1"/>
    <col min="4367" max="4367" width="14" style="13" customWidth="1"/>
    <col min="4368" max="4368" width="14.140625" style="13" customWidth="1"/>
    <col min="4369" max="4369" width="11.42578125" style="13" customWidth="1"/>
    <col min="4370" max="4372" width="11.42578125" style="13"/>
    <col min="4373" max="4373" width="6.42578125" style="13" customWidth="1"/>
    <col min="4374" max="4619" width="11.42578125" style="13"/>
    <col min="4620" max="4620" width="7.5703125" style="13" customWidth="1"/>
    <col min="4621" max="4621" width="9.85546875" style="13" customWidth="1"/>
    <col min="4622" max="4622" width="31.28515625" style="13" customWidth="1"/>
    <col min="4623" max="4623" width="14" style="13" customWidth="1"/>
    <col min="4624" max="4624" width="14.140625" style="13" customWidth="1"/>
    <col min="4625" max="4625" width="11.42578125" style="13" customWidth="1"/>
    <col min="4626" max="4628" width="11.42578125" style="13"/>
    <col min="4629" max="4629" width="6.42578125" style="13" customWidth="1"/>
    <col min="4630" max="4875" width="11.42578125" style="13"/>
    <col min="4876" max="4876" width="7.5703125" style="13" customWidth="1"/>
    <col min="4877" max="4877" width="9.85546875" style="13" customWidth="1"/>
    <col min="4878" max="4878" width="31.28515625" style="13" customWidth="1"/>
    <col min="4879" max="4879" width="14" style="13" customWidth="1"/>
    <col min="4880" max="4880" width="14.140625" style="13" customWidth="1"/>
    <col min="4881" max="4881" width="11.42578125" style="13" customWidth="1"/>
    <col min="4882" max="4884" width="11.42578125" style="13"/>
    <col min="4885" max="4885" width="6.42578125" style="13" customWidth="1"/>
    <col min="4886" max="5131" width="11.42578125" style="13"/>
    <col min="5132" max="5132" width="7.5703125" style="13" customWidth="1"/>
    <col min="5133" max="5133" width="9.85546875" style="13" customWidth="1"/>
    <col min="5134" max="5134" width="31.28515625" style="13" customWidth="1"/>
    <col min="5135" max="5135" width="14" style="13" customWidth="1"/>
    <col min="5136" max="5136" width="14.140625" style="13" customWidth="1"/>
    <col min="5137" max="5137" width="11.42578125" style="13" customWidth="1"/>
    <col min="5138" max="5140" width="11.42578125" style="13"/>
    <col min="5141" max="5141" width="6.42578125" style="13" customWidth="1"/>
    <col min="5142" max="5387" width="11.42578125" style="13"/>
    <col min="5388" max="5388" width="7.5703125" style="13" customWidth="1"/>
    <col min="5389" max="5389" width="9.85546875" style="13" customWidth="1"/>
    <col min="5390" max="5390" width="31.28515625" style="13" customWidth="1"/>
    <col min="5391" max="5391" width="14" style="13" customWidth="1"/>
    <col min="5392" max="5392" width="14.140625" style="13" customWidth="1"/>
    <col min="5393" max="5393" width="11.42578125" style="13" customWidth="1"/>
    <col min="5394" max="5396" width="11.42578125" style="13"/>
    <col min="5397" max="5397" width="6.42578125" style="13" customWidth="1"/>
    <col min="5398" max="5643" width="11.42578125" style="13"/>
    <col min="5644" max="5644" width="7.5703125" style="13" customWidth="1"/>
    <col min="5645" max="5645" width="9.85546875" style="13" customWidth="1"/>
    <col min="5646" max="5646" width="31.28515625" style="13" customWidth="1"/>
    <col min="5647" max="5647" width="14" style="13" customWidth="1"/>
    <col min="5648" max="5648" width="14.140625" style="13" customWidth="1"/>
    <col min="5649" max="5649" width="11.42578125" style="13" customWidth="1"/>
    <col min="5650" max="5652" width="11.42578125" style="13"/>
    <col min="5653" max="5653" width="6.42578125" style="13" customWidth="1"/>
    <col min="5654" max="5899" width="11.42578125" style="13"/>
    <col min="5900" max="5900" width="7.5703125" style="13" customWidth="1"/>
    <col min="5901" max="5901" width="9.85546875" style="13" customWidth="1"/>
    <col min="5902" max="5902" width="31.28515625" style="13" customWidth="1"/>
    <col min="5903" max="5903" width="14" style="13" customWidth="1"/>
    <col min="5904" max="5904" width="14.140625" style="13" customWidth="1"/>
    <col min="5905" max="5905" width="11.42578125" style="13" customWidth="1"/>
    <col min="5906" max="5908" width="11.42578125" style="13"/>
    <col min="5909" max="5909" width="6.42578125" style="13" customWidth="1"/>
    <col min="5910" max="6155" width="11.42578125" style="13"/>
    <col min="6156" max="6156" width="7.5703125" style="13" customWidth="1"/>
    <col min="6157" max="6157" width="9.85546875" style="13" customWidth="1"/>
    <col min="6158" max="6158" width="31.28515625" style="13" customWidth="1"/>
    <col min="6159" max="6159" width="14" style="13" customWidth="1"/>
    <col min="6160" max="6160" width="14.140625" style="13" customWidth="1"/>
    <col min="6161" max="6161" width="11.42578125" style="13" customWidth="1"/>
    <col min="6162" max="6164" width="11.42578125" style="13"/>
    <col min="6165" max="6165" width="6.42578125" style="13" customWidth="1"/>
    <col min="6166" max="6411" width="11.42578125" style="13"/>
    <col min="6412" max="6412" width="7.5703125" style="13" customWidth="1"/>
    <col min="6413" max="6413" width="9.85546875" style="13" customWidth="1"/>
    <col min="6414" max="6414" width="31.28515625" style="13" customWidth="1"/>
    <col min="6415" max="6415" width="14" style="13" customWidth="1"/>
    <col min="6416" max="6416" width="14.140625" style="13" customWidth="1"/>
    <col min="6417" max="6417" width="11.42578125" style="13" customWidth="1"/>
    <col min="6418" max="6420" width="11.42578125" style="13"/>
    <col min="6421" max="6421" width="6.42578125" style="13" customWidth="1"/>
    <col min="6422" max="6667" width="11.42578125" style="13"/>
    <col min="6668" max="6668" width="7.5703125" style="13" customWidth="1"/>
    <col min="6669" max="6669" width="9.85546875" style="13" customWidth="1"/>
    <col min="6670" max="6670" width="31.28515625" style="13" customWidth="1"/>
    <col min="6671" max="6671" width="14" style="13" customWidth="1"/>
    <col min="6672" max="6672" width="14.140625" style="13" customWidth="1"/>
    <col min="6673" max="6673" width="11.42578125" style="13" customWidth="1"/>
    <col min="6674" max="6676" width="11.42578125" style="13"/>
    <col min="6677" max="6677" width="6.42578125" style="13" customWidth="1"/>
    <col min="6678" max="6923" width="11.42578125" style="13"/>
    <col min="6924" max="6924" width="7.5703125" style="13" customWidth="1"/>
    <col min="6925" max="6925" width="9.85546875" style="13" customWidth="1"/>
    <col min="6926" max="6926" width="31.28515625" style="13" customWidth="1"/>
    <col min="6927" max="6927" width="14" style="13" customWidth="1"/>
    <col min="6928" max="6928" width="14.140625" style="13" customWidth="1"/>
    <col min="6929" max="6929" width="11.42578125" style="13" customWidth="1"/>
    <col min="6930" max="6932" width="11.42578125" style="13"/>
    <col min="6933" max="6933" width="6.42578125" style="13" customWidth="1"/>
    <col min="6934" max="7179" width="11.42578125" style="13"/>
    <col min="7180" max="7180" width="7.5703125" style="13" customWidth="1"/>
    <col min="7181" max="7181" width="9.85546875" style="13" customWidth="1"/>
    <col min="7182" max="7182" width="31.28515625" style="13" customWidth="1"/>
    <col min="7183" max="7183" width="14" style="13" customWidth="1"/>
    <col min="7184" max="7184" width="14.140625" style="13" customWidth="1"/>
    <col min="7185" max="7185" width="11.42578125" style="13" customWidth="1"/>
    <col min="7186" max="7188" width="11.42578125" style="13"/>
    <col min="7189" max="7189" width="6.42578125" style="13" customWidth="1"/>
    <col min="7190" max="7435" width="11.42578125" style="13"/>
    <col min="7436" max="7436" width="7.5703125" style="13" customWidth="1"/>
    <col min="7437" max="7437" width="9.85546875" style="13" customWidth="1"/>
    <col min="7438" max="7438" width="31.28515625" style="13" customWidth="1"/>
    <col min="7439" max="7439" width="14" style="13" customWidth="1"/>
    <col min="7440" max="7440" width="14.140625" style="13" customWidth="1"/>
    <col min="7441" max="7441" width="11.42578125" style="13" customWidth="1"/>
    <col min="7442" max="7444" width="11.42578125" style="13"/>
    <col min="7445" max="7445" width="6.42578125" style="13" customWidth="1"/>
    <col min="7446" max="7691" width="11.42578125" style="13"/>
    <col min="7692" max="7692" width="7.5703125" style="13" customWidth="1"/>
    <col min="7693" max="7693" width="9.85546875" style="13" customWidth="1"/>
    <col min="7694" max="7694" width="31.28515625" style="13" customWidth="1"/>
    <col min="7695" max="7695" width="14" style="13" customWidth="1"/>
    <col min="7696" max="7696" width="14.140625" style="13" customWidth="1"/>
    <col min="7697" max="7697" width="11.42578125" style="13" customWidth="1"/>
    <col min="7698" max="7700" width="11.42578125" style="13"/>
    <col min="7701" max="7701" width="6.42578125" style="13" customWidth="1"/>
    <col min="7702" max="7947" width="11.42578125" style="13"/>
    <col min="7948" max="7948" width="7.5703125" style="13" customWidth="1"/>
    <col min="7949" max="7949" width="9.85546875" style="13" customWidth="1"/>
    <col min="7950" max="7950" width="31.28515625" style="13" customWidth="1"/>
    <col min="7951" max="7951" width="14" style="13" customWidth="1"/>
    <col min="7952" max="7952" width="14.140625" style="13" customWidth="1"/>
    <col min="7953" max="7953" width="11.42578125" style="13" customWidth="1"/>
    <col min="7954" max="7956" width="11.42578125" style="13"/>
    <col min="7957" max="7957" width="6.42578125" style="13" customWidth="1"/>
    <col min="7958" max="8203" width="11.42578125" style="13"/>
    <col min="8204" max="8204" width="7.5703125" style="13" customWidth="1"/>
    <col min="8205" max="8205" width="9.85546875" style="13" customWidth="1"/>
    <col min="8206" max="8206" width="31.28515625" style="13" customWidth="1"/>
    <col min="8207" max="8207" width="14" style="13" customWidth="1"/>
    <col min="8208" max="8208" width="14.140625" style="13" customWidth="1"/>
    <col min="8209" max="8209" width="11.42578125" style="13" customWidth="1"/>
    <col min="8210" max="8212" width="11.42578125" style="13"/>
    <col min="8213" max="8213" width="6.42578125" style="13" customWidth="1"/>
    <col min="8214" max="8459" width="11.42578125" style="13"/>
    <col min="8460" max="8460" width="7.5703125" style="13" customWidth="1"/>
    <col min="8461" max="8461" width="9.85546875" style="13" customWidth="1"/>
    <col min="8462" max="8462" width="31.28515625" style="13" customWidth="1"/>
    <col min="8463" max="8463" width="14" style="13" customWidth="1"/>
    <col min="8464" max="8464" width="14.140625" style="13" customWidth="1"/>
    <col min="8465" max="8465" width="11.42578125" style="13" customWidth="1"/>
    <col min="8466" max="8468" width="11.42578125" style="13"/>
    <col min="8469" max="8469" width="6.42578125" style="13" customWidth="1"/>
    <col min="8470" max="8715" width="11.42578125" style="13"/>
    <col min="8716" max="8716" width="7.5703125" style="13" customWidth="1"/>
    <col min="8717" max="8717" width="9.85546875" style="13" customWidth="1"/>
    <col min="8718" max="8718" width="31.28515625" style="13" customWidth="1"/>
    <col min="8719" max="8719" width="14" style="13" customWidth="1"/>
    <col min="8720" max="8720" width="14.140625" style="13" customWidth="1"/>
    <col min="8721" max="8721" width="11.42578125" style="13" customWidth="1"/>
    <col min="8722" max="8724" width="11.42578125" style="13"/>
    <col min="8725" max="8725" width="6.42578125" style="13" customWidth="1"/>
    <col min="8726" max="8971" width="11.42578125" style="13"/>
    <col min="8972" max="8972" width="7.5703125" style="13" customWidth="1"/>
    <col min="8973" max="8973" width="9.85546875" style="13" customWidth="1"/>
    <col min="8974" max="8974" width="31.28515625" style="13" customWidth="1"/>
    <col min="8975" max="8975" width="14" style="13" customWidth="1"/>
    <col min="8976" max="8976" width="14.140625" style="13" customWidth="1"/>
    <col min="8977" max="8977" width="11.42578125" style="13" customWidth="1"/>
    <col min="8978" max="8980" width="11.42578125" style="13"/>
    <col min="8981" max="8981" width="6.42578125" style="13" customWidth="1"/>
    <col min="8982" max="9227" width="11.42578125" style="13"/>
    <col min="9228" max="9228" width="7.5703125" style="13" customWidth="1"/>
    <col min="9229" max="9229" width="9.85546875" style="13" customWidth="1"/>
    <col min="9230" max="9230" width="31.28515625" style="13" customWidth="1"/>
    <col min="9231" max="9231" width="14" style="13" customWidth="1"/>
    <col min="9232" max="9232" width="14.140625" style="13" customWidth="1"/>
    <col min="9233" max="9233" width="11.42578125" style="13" customWidth="1"/>
    <col min="9234" max="9236" width="11.42578125" style="13"/>
    <col min="9237" max="9237" width="6.42578125" style="13" customWidth="1"/>
    <col min="9238" max="9483" width="11.42578125" style="13"/>
    <col min="9484" max="9484" width="7.5703125" style="13" customWidth="1"/>
    <col min="9485" max="9485" width="9.85546875" style="13" customWidth="1"/>
    <col min="9486" max="9486" width="31.28515625" style="13" customWidth="1"/>
    <col min="9487" max="9487" width="14" style="13" customWidth="1"/>
    <col min="9488" max="9488" width="14.140625" style="13" customWidth="1"/>
    <col min="9489" max="9489" width="11.42578125" style="13" customWidth="1"/>
    <col min="9490" max="9492" width="11.42578125" style="13"/>
    <col min="9493" max="9493" width="6.42578125" style="13" customWidth="1"/>
    <col min="9494" max="9739" width="11.42578125" style="13"/>
    <col min="9740" max="9740" width="7.5703125" style="13" customWidth="1"/>
    <col min="9741" max="9741" width="9.85546875" style="13" customWidth="1"/>
    <col min="9742" max="9742" width="31.28515625" style="13" customWidth="1"/>
    <col min="9743" max="9743" width="14" style="13" customWidth="1"/>
    <col min="9744" max="9744" width="14.140625" style="13" customWidth="1"/>
    <col min="9745" max="9745" width="11.42578125" style="13" customWidth="1"/>
    <col min="9746" max="9748" width="11.42578125" style="13"/>
    <col min="9749" max="9749" width="6.42578125" style="13" customWidth="1"/>
    <col min="9750" max="9995" width="11.42578125" style="13"/>
    <col min="9996" max="9996" width="7.5703125" style="13" customWidth="1"/>
    <col min="9997" max="9997" width="9.85546875" style="13" customWidth="1"/>
    <col min="9998" max="9998" width="31.28515625" style="13" customWidth="1"/>
    <col min="9999" max="9999" width="14" style="13" customWidth="1"/>
    <col min="10000" max="10000" width="14.140625" style="13" customWidth="1"/>
    <col min="10001" max="10001" width="11.42578125" style="13" customWidth="1"/>
    <col min="10002" max="10004" width="11.42578125" style="13"/>
    <col min="10005" max="10005" width="6.42578125" style="13" customWidth="1"/>
    <col min="10006" max="10251" width="11.42578125" style="13"/>
    <col min="10252" max="10252" width="7.5703125" style="13" customWidth="1"/>
    <col min="10253" max="10253" width="9.85546875" style="13" customWidth="1"/>
    <col min="10254" max="10254" width="31.28515625" style="13" customWidth="1"/>
    <col min="10255" max="10255" width="14" style="13" customWidth="1"/>
    <col min="10256" max="10256" width="14.140625" style="13" customWidth="1"/>
    <col min="10257" max="10257" width="11.42578125" style="13" customWidth="1"/>
    <col min="10258" max="10260" width="11.42578125" style="13"/>
    <col min="10261" max="10261" width="6.42578125" style="13" customWidth="1"/>
    <col min="10262" max="10507" width="11.42578125" style="13"/>
    <col min="10508" max="10508" width="7.5703125" style="13" customWidth="1"/>
    <col min="10509" max="10509" width="9.85546875" style="13" customWidth="1"/>
    <col min="10510" max="10510" width="31.28515625" style="13" customWidth="1"/>
    <col min="10511" max="10511" width="14" style="13" customWidth="1"/>
    <col min="10512" max="10512" width="14.140625" style="13" customWidth="1"/>
    <col min="10513" max="10513" width="11.42578125" style="13" customWidth="1"/>
    <col min="10514" max="10516" width="11.42578125" style="13"/>
    <col min="10517" max="10517" width="6.42578125" style="13" customWidth="1"/>
    <col min="10518" max="10763" width="11.42578125" style="13"/>
    <col min="10764" max="10764" width="7.5703125" style="13" customWidth="1"/>
    <col min="10765" max="10765" width="9.85546875" style="13" customWidth="1"/>
    <col min="10766" max="10766" width="31.28515625" style="13" customWidth="1"/>
    <col min="10767" max="10767" width="14" style="13" customWidth="1"/>
    <col min="10768" max="10768" width="14.140625" style="13" customWidth="1"/>
    <col min="10769" max="10769" width="11.42578125" style="13" customWidth="1"/>
    <col min="10770" max="10772" width="11.42578125" style="13"/>
    <col min="10773" max="10773" width="6.42578125" style="13" customWidth="1"/>
    <col min="10774" max="11019" width="11.42578125" style="13"/>
    <col min="11020" max="11020" width="7.5703125" style="13" customWidth="1"/>
    <col min="11021" max="11021" width="9.85546875" style="13" customWidth="1"/>
    <col min="11022" max="11022" width="31.28515625" style="13" customWidth="1"/>
    <col min="11023" max="11023" width="14" style="13" customWidth="1"/>
    <col min="11024" max="11024" width="14.140625" style="13" customWidth="1"/>
    <col min="11025" max="11025" width="11.42578125" style="13" customWidth="1"/>
    <col min="11026" max="11028" width="11.42578125" style="13"/>
    <col min="11029" max="11029" width="6.42578125" style="13" customWidth="1"/>
    <col min="11030" max="11275" width="11.42578125" style="13"/>
    <col min="11276" max="11276" width="7.5703125" style="13" customWidth="1"/>
    <col min="11277" max="11277" width="9.85546875" style="13" customWidth="1"/>
    <col min="11278" max="11278" width="31.28515625" style="13" customWidth="1"/>
    <col min="11279" max="11279" width="14" style="13" customWidth="1"/>
    <col min="11280" max="11280" width="14.140625" style="13" customWidth="1"/>
    <col min="11281" max="11281" width="11.42578125" style="13" customWidth="1"/>
    <col min="11282" max="11284" width="11.42578125" style="13"/>
    <col min="11285" max="11285" width="6.42578125" style="13" customWidth="1"/>
    <col min="11286" max="11531" width="11.42578125" style="13"/>
    <col min="11532" max="11532" width="7.5703125" style="13" customWidth="1"/>
    <col min="11533" max="11533" width="9.85546875" style="13" customWidth="1"/>
    <col min="11534" max="11534" width="31.28515625" style="13" customWidth="1"/>
    <col min="11535" max="11535" width="14" style="13" customWidth="1"/>
    <col min="11536" max="11536" width="14.140625" style="13" customWidth="1"/>
    <col min="11537" max="11537" width="11.42578125" style="13" customWidth="1"/>
    <col min="11538" max="11540" width="11.42578125" style="13"/>
    <col min="11541" max="11541" width="6.42578125" style="13" customWidth="1"/>
    <col min="11542" max="11787" width="11.42578125" style="13"/>
    <col min="11788" max="11788" width="7.5703125" style="13" customWidth="1"/>
    <col min="11789" max="11789" width="9.85546875" style="13" customWidth="1"/>
    <col min="11790" max="11790" width="31.28515625" style="13" customWidth="1"/>
    <col min="11791" max="11791" width="14" style="13" customWidth="1"/>
    <col min="11792" max="11792" width="14.140625" style="13" customWidth="1"/>
    <col min="11793" max="11793" width="11.42578125" style="13" customWidth="1"/>
    <col min="11794" max="11796" width="11.42578125" style="13"/>
    <col min="11797" max="11797" width="6.42578125" style="13" customWidth="1"/>
    <col min="11798" max="12043" width="11.42578125" style="13"/>
    <col min="12044" max="12044" width="7.5703125" style="13" customWidth="1"/>
    <col min="12045" max="12045" width="9.85546875" style="13" customWidth="1"/>
    <col min="12046" max="12046" width="31.28515625" style="13" customWidth="1"/>
    <col min="12047" max="12047" width="14" style="13" customWidth="1"/>
    <col min="12048" max="12048" width="14.140625" style="13" customWidth="1"/>
    <col min="12049" max="12049" width="11.42578125" style="13" customWidth="1"/>
    <col min="12050" max="12052" width="11.42578125" style="13"/>
    <col min="12053" max="12053" width="6.42578125" style="13" customWidth="1"/>
    <col min="12054" max="12299" width="11.42578125" style="13"/>
    <col min="12300" max="12300" width="7.5703125" style="13" customWidth="1"/>
    <col min="12301" max="12301" width="9.85546875" style="13" customWidth="1"/>
    <col min="12302" max="12302" width="31.28515625" style="13" customWidth="1"/>
    <col min="12303" max="12303" width="14" style="13" customWidth="1"/>
    <col min="12304" max="12304" width="14.140625" style="13" customWidth="1"/>
    <col min="12305" max="12305" width="11.42578125" style="13" customWidth="1"/>
    <col min="12306" max="12308" width="11.42578125" style="13"/>
    <col min="12309" max="12309" width="6.42578125" style="13" customWidth="1"/>
    <col min="12310" max="12555" width="11.42578125" style="13"/>
    <col min="12556" max="12556" width="7.5703125" style="13" customWidth="1"/>
    <col min="12557" max="12557" width="9.85546875" style="13" customWidth="1"/>
    <col min="12558" max="12558" width="31.28515625" style="13" customWidth="1"/>
    <col min="12559" max="12559" width="14" style="13" customWidth="1"/>
    <col min="12560" max="12560" width="14.140625" style="13" customWidth="1"/>
    <col min="12561" max="12561" width="11.42578125" style="13" customWidth="1"/>
    <col min="12562" max="12564" width="11.42578125" style="13"/>
    <col min="12565" max="12565" width="6.42578125" style="13" customWidth="1"/>
    <col min="12566" max="12811" width="11.42578125" style="13"/>
    <col min="12812" max="12812" width="7.5703125" style="13" customWidth="1"/>
    <col min="12813" max="12813" width="9.85546875" style="13" customWidth="1"/>
    <col min="12814" max="12814" width="31.28515625" style="13" customWidth="1"/>
    <col min="12815" max="12815" width="14" style="13" customWidth="1"/>
    <col min="12816" max="12816" width="14.140625" style="13" customWidth="1"/>
    <col min="12817" max="12817" width="11.42578125" style="13" customWidth="1"/>
    <col min="12818" max="12820" width="11.42578125" style="13"/>
    <col min="12821" max="12821" width="6.42578125" style="13" customWidth="1"/>
    <col min="12822" max="13067" width="11.42578125" style="13"/>
    <col min="13068" max="13068" width="7.5703125" style="13" customWidth="1"/>
    <col min="13069" max="13069" width="9.85546875" style="13" customWidth="1"/>
    <col min="13070" max="13070" width="31.28515625" style="13" customWidth="1"/>
    <col min="13071" max="13071" width="14" style="13" customWidth="1"/>
    <col min="13072" max="13072" width="14.140625" style="13" customWidth="1"/>
    <col min="13073" max="13073" width="11.42578125" style="13" customWidth="1"/>
    <col min="13074" max="13076" width="11.42578125" style="13"/>
    <col min="13077" max="13077" width="6.42578125" style="13" customWidth="1"/>
    <col min="13078" max="13323" width="11.42578125" style="13"/>
    <col min="13324" max="13324" width="7.5703125" style="13" customWidth="1"/>
    <col min="13325" max="13325" width="9.85546875" style="13" customWidth="1"/>
    <col min="13326" max="13326" width="31.28515625" style="13" customWidth="1"/>
    <col min="13327" max="13327" width="14" style="13" customWidth="1"/>
    <col min="13328" max="13328" width="14.140625" style="13" customWidth="1"/>
    <col min="13329" max="13329" width="11.42578125" style="13" customWidth="1"/>
    <col min="13330" max="13332" width="11.42578125" style="13"/>
    <col min="13333" max="13333" width="6.42578125" style="13" customWidth="1"/>
    <col min="13334" max="13579" width="11.42578125" style="13"/>
    <col min="13580" max="13580" width="7.5703125" style="13" customWidth="1"/>
    <col min="13581" max="13581" width="9.85546875" style="13" customWidth="1"/>
    <col min="13582" max="13582" width="31.28515625" style="13" customWidth="1"/>
    <col min="13583" max="13583" width="14" style="13" customWidth="1"/>
    <col min="13584" max="13584" width="14.140625" style="13" customWidth="1"/>
    <col min="13585" max="13585" width="11.42578125" style="13" customWidth="1"/>
    <col min="13586" max="13588" width="11.42578125" style="13"/>
    <col min="13589" max="13589" width="6.42578125" style="13" customWidth="1"/>
    <col min="13590" max="13835" width="11.42578125" style="13"/>
    <col min="13836" max="13836" width="7.5703125" style="13" customWidth="1"/>
    <col min="13837" max="13837" width="9.85546875" style="13" customWidth="1"/>
    <col min="13838" max="13838" width="31.28515625" style="13" customWidth="1"/>
    <col min="13839" max="13839" width="14" style="13" customWidth="1"/>
    <col min="13840" max="13840" width="14.140625" style="13" customWidth="1"/>
    <col min="13841" max="13841" width="11.42578125" style="13" customWidth="1"/>
    <col min="13842" max="13844" width="11.42578125" style="13"/>
    <col min="13845" max="13845" width="6.42578125" style="13" customWidth="1"/>
    <col min="13846" max="14091" width="11.42578125" style="13"/>
    <col min="14092" max="14092" width="7.5703125" style="13" customWidth="1"/>
    <col min="14093" max="14093" width="9.85546875" style="13" customWidth="1"/>
    <col min="14094" max="14094" width="31.28515625" style="13" customWidth="1"/>
    <col min="14095" max="14095" width="14" style="13" customWidth="1"/>
    <col min="14096" max="14096" width="14.140625" style="13" customWidth="1"/>
    <col min="14097" max="14097" width="11.42578125" style="13" customWidth="1"/>
    <col min="14098" max="14100" width="11.42578125" style="13"/>
    <col min="14101" max="14101" width="6.42578125" style="13" customWidth="1"/>
    <col min="14102" max="14347" width="11.42578125" style="13"/>
    <col min="14348" max="14348" width="7.5703125" style="13" customWidth="1"/>
    <col min="14349" max="14349" width="9.85546875" style="13" customWidth="1"/>
    <col min="14350" max="14350" width="31.28515625" style="13" customWidth="1"/>
    <col min="14351" max="14351" width="14" style="13" customWidth="1"/>
    <col min="14352" max="14352" width="14.140625" style="13" customWidth="1"/>
    <col min="14353" max="14353" width="11.42578125" style="13" customWidth="1"/>
    <col min="14354" max="14356" width="11.42578125" style="13"/>
    <col min="14357" max="14357" width="6.42578125" style="13" customWidth="1"/>
    <col min="14358" max="14603" width="11.42578125" style="13"/>
    <col min="14604" max="14604" width="7.5703125" style="13" customWidth="1"/>
    <col min="14605" max="14605" width="9.85546875" style="13" customWidth="1"/>
    <col min="14606" max="14606" width="31.28515625" style="13" customWidth="1"/>
    <col min="14607" max="14607" width="14" style="13" customWidth="1"/>
    <col min="14608" max="14608" width="14.140625" style="13" customWidth="1"/>
    <col min="14609" max="14609" width="11.42578125" style="13" customWidth="1"/>
    <col min="14610" max="14612" width="11.42578125" style="13"/>
    <col min="14613" max="14613" width="6.42578125" style="13" customWidth="1"/>
    <col min="14614" max="14859" width="11.42578125" style="13"/>
    <col min="14860" max="14860" width="7.5703125" style="13" customWidth="1"/>
    <col min="14861" max="14861" width="9.85546875" style="13" customWidth="1"/>
    <col min="14862" max="14862" width="31.28515625" style="13" customWidth="1"/>
    <col min="14863" max="14863" width="14" style="13" customWidth="1"/>
    <col min="14864" max="14864" width="14.140625" style="13" customWidth="1"/>
    <col min="14865" max="14865" width="11.42578125" style="13" customWidth="1"/>
    <col min="14866" max="14868" width="11.42578125" style="13"/>
    <col min="14869" max="14869" width="6.42578125" style="13" customWidth="1"/>
    <col min="14870" max="15115" width="11.42578125" style="13"/>
    <col min="15116" max="15116" width="7.5703125" style="13" customWidth="1"/>
    <col min="15117" max="15117" width="9.85546875" style="13" customWidth="1"/>
    <col min="15118" max="15118" width="31.28515625" style="13" customWidth="1"/>
    <col min="15119" max="15119" width="14" style="13" customWidth="1"/>
    <col min="15120" max="15120" width="14.140625" style="13" customWidth="1"/>
    <col min="15121" max="15121" width="11.42578125" style="13" customWidth="1"/>
    <col min="15122" max="15124" width="11.42578125" style="13"/>
    <col min="15125" max="15125" width="6.42578125" style="13" customWidth="1"/>
    <col min="15126" max="15371" width="11.42578125" style="13"/>
    <col min="15372" max="15372" width="7.5703125" style="13" customWidth="1"/>
    <col min="15373" max="15373" width="9.85546875" style="13" customWidth="1"/>
    <col min="15374" max="15374" width="31.28515625" style="13" customWidth="1"/>
    <col min="15375" max="15375" width="14" style="13" customWidth="1"/>
    <col min="15376" max="15376" width="14.140625" style="13" customWidth="1"/>
    <col min="15377" max="15377" width="11.42578125" style="13" customWidth="1"/>
    <col min="15378" max="15380" width="11.42578125" style="13"/>
    <col min="15381" max="15381" width="6.42578125" style="13" customWidth="1"/>
    <col min="15382" max="15627" width="11.42578125" style="13"/>
    <col min="15628" max="15628" width="7.5703125" style="13" customWidth="1"/>
    <col min="15629" max="15629" width="9.85546875" style="13" customWidth="1"/>
    <col min="15630" max="15630" width="31.28515625" style="13" customWidth="1"/>
    <col min="15631" max="15631" width="14" style="13" customWidth="1"/>
    <col min="15632" max="15632" width="14.140625" style="13" customWidth="1"/>
    <col min="15633" max="15633" width="11.42578125" style="13" customWidth="1"/>
    <col min="15634" max="15636" width="11.42578125" style="13"/>
    <col min="15637" max="15637" width="6.42578125" style="13" customWidth="1"/>
    <col min="15638" max="15883" width="11.42578125" style="13"/>
    <col min="15884" max="15884" width="7.5703125" style="13" customWidth="1"/>
    <col min="15885" max="15885" width="9.85546875" style="13" customWidth="1"/>
    <col min="15886" max="15886" width="31.28515625" style="13" customWidth="1"/>
    <col min="15887" max="15887" width="14" style="13" customWidth="1"/>
    <col min="15888" max="15888" width="14.140625" style="13" customWidth="1"/>
    <col min="15889" max="15889" width="11.42578125" style="13" customWidth="1"/>
    <col min="15890" max="15892" width="11.42578125" style="13"/>
    <col min="15893" max="15893" width="6.42578125" style="13" customWidth="1"/>
    <col min="15894" max="16139" width="11.42578125" style="13"/>
    <col min="16140" max="16140" width="7.5703125" style="13" customWidth="1"/>
    <col min="16141" max="16141" width="9.85546875" style="13" customWidth="1"/>
    <col min="16142" max="16142" width="31.28515625" style="13" customWidth="1"/>
    <col min="16143" max="16143" width="14" style="13" customWidth="1"/>
    <col min="16144" max="16144" width="14.140625" style="13" customWidth="1"/>
    <col min="16145" max="16145" width="11.42578125" style="13" customWidth="1"/>
    <col min="16146" max="16148" width="11.42578125" style="13"/>
    <col min="16149" max="16149" width="6.42578125" style="13" customWidth="1"/>
    <col min="16150" max="16384" width="11.42578125" style="13"/>
  </cols>
  <sheetData>
    <row r="1" spans="1:53" s="3" customFormat="1" x14ac:dyDescent="0.15"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</row>
    <row r="2" spans="1:53" s="3" customFormat="1" ht="24" customHeight="1" x14ac:dyDescent="0.15">
      <c r="A2" s="223"/>
      <c r="B2" s="39" t="s">
        <v>135</v>
      </c>
      <c r="W2" s="28"/>
      <c r="X2" s="28"/>
      <c r="Y2" s="28"/>
      <c r="Z2" s="28"/>
      <c r="AA2" s="28"/>
      <c r="AB2" s="28"/>
      <c r="AC2" s="28"/>
      <c r="AD2" s="28"/>
      <c r="AE2" s="28"/>
      <c r="AF2" s="28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</row>
    <row r="3" spans="1:53" s="9" customFormat="1" ht="20.100000000000001" customHeight="1" x14ac:dyDescent="0.2">
      <c r="B3" s="222" t="s">
        <v>118</v>
      </c>
      <c r="D3" s="9" t="s">
        <v>126</v>
      </c>
      <c r="F3" s="9" t="s">
        <v>127</v>
      </c>
      <c r="H3" s="9" t="s">
        <v>128</v>
      </c>
      <c r="J3" s="9" t="s">
        <v>129</v>
      </c>
      <c r="L3" s="9" t="s">
        <v>130</v>
      </c>
      <c r="N3" s="9" t="s">
        <v>131</v>
      </c>
      <c r="P3" s="9" t="s">
        <v>132</v>
      </c>
      <c r="R3" s="9" t="s">
        <v>133</v>
      </c>
      <c r="T3" s="9" t="s">
        <v>134</v>
      </c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</row>
    <row r="4" spans="1:53" ht="22.5" customHeight="1" x14ac:dyDescent="0.15">
      <c r="B4" s="313" t="s">
        <v>119</v>
      </c>
      <c r="C4" s="315" t="s">
        <v>120</v>
      </c>
      <c r="D4" s="331">
        <f>'2. PPTO ANID'!C7</f>
        <v>0</v>
      </c>
      <c r="E4" s="332"/>
      <c r="F4" s="331">
        <f>'2. PPTO ANID'!E7</f>
        <v>0</v>
      </c>
      <c r="G4" s="332"/>
      <c r="H4" s="331">
        <f>'2. PPTO ANID'!G7</f>
        <v>0</v>
      </c>
      <c r="I4" s="332"/>
      <c r="J4" s="331">
        <f>'2. PPTO ANID'!I7</f>
        <v>0</v>
      </c>
      <c r="K4" s="332"/>
      <c r="L4" s="331">
        <f>'2. PPTO ANID'!K7</f>
        <v>0</v>
      </c>
      <c r="M4" s="332"/>
      <c r="N4" s="331">
        <f>'2. PPTO ANID'!M7</f>
        <v>0</v>
      </c>
      <c r="O4" s="332"/>
      <c r="P4" s="331">
        <f>'2. PPTO ANID'!O7</f>
        <v>0</v>
      </c>
      <c r="Q4" s="332"/>
      <c r="R4" s="331">
        <f>'2. PPTO ANID'!Q7</f>
        <v>0</v>
      </c>
      <c r="S4" s="332"/>
      <c r="T4" s="331">
        <f>'2. PPTO ANID'!S7</f>
        <v>0</v>
      </c>
      <c r="U4" s="332"/>
      <c r="V4" s="272" t="str">
        <f>+'[1]2. PPTO FONDAP'!F12</f>
        <v>Total</v>
      </c>
    </row>
    <row r="5" spans="1:53" s="225" customFormat="1" ht="39" customHeight="1" x14ac:dyDescent="0.2">
      <c r="A5" s="224"/>
      <c r="B5" s="314"/>
      <c r="C5" s="314"/>
      <c r="D5" s="231" t="s">
        <v>124</v>
      </c>
      <c r="E5" s="232" t="s">
        <v>125</v>
      </c>
      <c r="F5" s="231" t="s">
        <v>124</v>
      </c>
      <c r="G5" s="232" t="s">
        <v>125</v>
      </c>
      <c r="H5" s="231" t="s">
        <v>124</v>
      </c>
      <c r="I5" s="232" t="s">
        <v>125</v>
      </c>
      <c r="J5" s="231" t="s">
        <v>124</v>
      </c>
      <c r="K5" s="232" t="s">
        <v>125</v>
      </c>
      <c r="L5" s="231" t="s">
        <v>124</v>
      </c>
      <c r="M5" s="232" t="s">
        <v>125</v>
      </c>
      <c r="N5" s="231" t="s">
        <v>124</v>
      </c>
      <c r="O5" s="232" t="s">
        <v>125</v>
      </c>
      <c r="P5" s="231" t="s">
        <v>124</v>
      </c>
      <c r="Q5" s="232" t="s">
        <v>125</v>
      </c>
      <c r="R5" s="231" t="s">
        <v>124</v>
      </c>
      <c r="S5" s="232" t="s">
        <v>125</v>
      </c>
      <c r="T5" s="231" t="s">
        <v>124</v>
      </c>
      <c r="U5" s="232" t="s">
        <v>125</v>
      </c>
      <c r="V5" s="273"/>
    </row>
    <row r="6" spans="1:53" s="15" customFormat="1" ht="18" customHeight="1" x14ac:dyDescent="0.2">
      <c r="A6" s="9"/>
      <c r="B6" s="226"/>
      <c r="C6" s="227"/>
      <c r="D6" s="233"/>
      <c r="E6" s="234"/>
      <c r="F6" s="233"/>
      <c r="G6" s="234"/>
      <c r="H6" s="233"/>
      <c r="I6" s="234"/>
      <c r="J6" s="233"/>
      <c r="K6" s="234"/>
      <c r="L6" s="233"/>
      <c r="M6" s="234"/>
      <c r="N6" s="233"/>
      <c r="O6" s="234"/>
      <c r="P6" s="233"/>
      <c r="Q6" s="234"/>
      <c r="R6" s="233"/>
      <c r="S6" s="234"/>
      <c r="T6" s="233"/>
      <c r="U6" s="234"/>
      <c r="V6" s="228">
        <f>SUM(D6:U6)</f>
        <v>0</v>
      </c>
    </row>
    <row r="7" spans="1:53" s="15" customFormat="1" ht="18" customHeight="1" x14ac:dyDescent="0.2">
      <c r="A7" s="9"/>
      <c r="B7" s="226"/>
      <c r="C7" s="227"/>
      <c r="D7" s="233"/>
      <c r="E7" s="234"/>
      <c r="F7" s="233"/>
      <c r="G7" s="234"/>
      <c r="H7" s="233"/>
      <c r="I7" s="234"/>
      <c r="J7" s="233"/>
      <c r="K7" s="234"/>
      <c r="L7" s="233"/>
      <c r="M7" s="234"/>
      <c r="N7" s="233"/>
      <c r="O7" s="234"/>
      <c r="P7" s="233"/>
      <c r="Q7" s="234"/>
      <c r="R7" s="233"/>
      <c r="S7" s="234"/>
      <c r="T7" s="233"/>
      <c r="U7" s="234"/>
      <c r="V7" s="228">
        <f t="shared" ref="V7:V19" si="0">SUM(D7:U7)</f>
        <v>0</v>
      </c>
    </row>
    <row r="8" spans="1:53" s="15" customFormat="1" ht="18" customHeight="1" x14ac:dyDescent="0.2">
      <c r="A8" s="9"/>
      <c r="B8" s="226"/>
      <c r="C8" s="227"/>
      <c r="D8" s="233"/>
      <c r="E8" s="234"/>
      <c r="F8" s="233"/>
      <c r="G8" s="234"/>
      <c r="H8" s="233"/>
      <c r="I8" s="234"/>
      <c r="J8" s="233"/>
      <c r="K8" s="234"/>
      <c r="L8" s="233"/>
      <c r="M8" s="234"/>
      <c r="N8" s="233"/>
      <c r="O8" s="234"/>
      <c r="P8" s="233"/>
      <c r="Q8" s="234"/>
      <c r="R8" s="233"/>
      <c r="S8" s="234"/>
      <c r="T8" s="233"/>
      <c r="U8" s="234"/>
      <c r="V8" s="228">
        <f t="shared" si="0"/>
        <v>0</v>
      </c>
    </row>
    <row r="9" spans="1:53" s="15" customFormat="1" ht="18" customHeight="1" x14ac:dyDescent="0.2">
      <c r="A9" s="9"/>
      <c r="B9" s="226"/>
      <c r="C9" s="227"/>
      <c r="D9" s="233"/>
      <c r="E9" s="234"/>
      <c r="F9" s="233"/>
      <c r="G9" s="234"/>
      <c r="H9" s="233"/>
      <c r="I9" s="234"/>
      <c r="J9" s="233"/>
      <c r="K9" s="234"/>
      <c r="L9" s="233"/>
      <c r="M9" s="234"/>
      <c r="N9" s="233"/>
      <c r="O9" s="234"/>
      <c r="P9" s="233"/>
      <c r="Q9" s="234"/>
      <c r="R9" s="233"/>
      <c r="S9" s="234"/>
      <c r="T9" s="233"/>
      <c r="U9" s="234"/>
      <c r="V9" s="228">
        <f t="shared" si="0"/>
        <v>0</v>
      </c>
    </row>
    <row r="10" spans="1:53" s="15" customFormat="1" ht="18" customHeight="1" x14ac:dyDescent="0.2">
      <c r="A10" s="9"/>
      <c r="B10" s="226"/>
      <c r="C10" s="227"/>
      <c r="D10" s="233"/>
      <c r="E10" s="234"/>
      <c r="F10" s="233"/>
      <c r="G10" s="234"/>
      <c r="H10" s="233"/>
      <c r="I10" s="234"/>
      <c r="J10" s="233"/>
      <c r="K10" s="234"/>
      <c r="L10" s="233"/>
      <c r="M10" s="234"/>
      <c r="N10" s="233"/>
      <c r="O10" s="234"/>
      <c r="P10" s="233"/>
      <c r="Q10" s="234"/>
      <c r="R10" s="233"/>
      <c r="S10" s="234"/>
      <c r="T10" s="233"/>
      <c r="U10" s="234"/>
      <c r="V10" s="228">
        <f t="shared" si="0"/>
        <v>0</v>
      </c>
    </row>
    <row r="11" spans="1:53" s="15" customFormat="1" ht="18" customHeight="1" x14ac:dyDescent="0.2">
      <c r="A11" s="9"/>
      <c r="B11" s="226"/>
      <c r="C11" s="227"/>
      <c r="D11" s="233"/>
      <c r="E11" s="234"/>
      <c r="F11" s="233"/>
      <c r="G11" s="234"/>
      <c r="H11" s="233"/>
      <c r="I11" s="234"/>
      <c r="J11" s="233"/>
      <c r="K11" s="234"/>
      <c r="L11" s="233"/>
      <c r="M11" s="234"/>
      <c r="N11" s="233"/>
      <c r="O11" s="234"/>
      <c r="P11" s="233"/>
      <c r="Q11" s="234"/>
      <c r="R11" s="233"/>
      <c r="S11" s="234"/>
      <c r="T11" s="233"/>
      <c r="U11" s="234"/>
      <c r="V11" s="228">
        <f t="shared" si="0"/>
        <v>0</v>
      </c>
    </row>
    <row r="12" spans="1:53" s="15" customFormat="1" ht="18" customHeight="1" x14ac:dyDescent="0.2">
      <c r="A12" s="9"/>
      <c r="B12" s="226"/>
      <c r="C12" s="227"/>
      <c r="D12" s="233"/>
      <c r="E12" s="234"/>
      <c r="F12" s="233"/>
      <c r="G12" s="234"/>
      <c r="H12" s="233"/>
      <c r="I12" s="234"/>
      <c r="J12" s="233"/>
      <c r="K12" s="234"/>
      <c r="L12" s="233"/>
      <c r="M12" s="234"/>
      <c r="N12" s="233"/>
      <c r="O12" s="234"/>
      <c r="P12" s="233"/>
      <c r="Q12" s="234"/>
      <c r="R12" s="233"/>
      <c r="S12" s="234"/>
      <c r="T12" s="233"/>
      <c r="U12" s="234"/>
      <c r="V12" s="228">
        <f t="shared" si="0"/>
        <v>0</v>
      </c>
    </row>
    <row r="13" spans="1:53" s="15" customFormat="1" ht="18" customHeight="1" x14ac:dyDescent="0.2">
      <c r="A13" s="9"/>
      <c r="B13" s="226"/>
      <c r="C13" s="227"/>
      <c r="D13" s="233"/>
      <c r="E13" s="234"/>
      <c r="F13" s="233"/>
      <c r="G13" s="234"/>
      <c r="H13" s="233"/>
      <c r="I13" s="234"/>
      <c r="J13" s="233"/>
      <c r="K13" s="234"/>
      <c r="L13" s="233"/>
      <c r="M13" s="234"/>
      <c r="N13" s="233"/>
      <c r="O13" s="234"/>
      <c r="P13" s="233"/>
      <c r="Q13" s="234"/>
      <c r="R13" s="233"/>
      <c r="S13" s="234"/>
      <c r="T13" s="233"/>
      <c r="U13" s="234"/>
      <c r="V13" s="228">
        <f t="shared" si="0"/>
        <v>0</v>
      </c>
    </row>
    <row r="14" spans="1:53" s="15" customFormat="1" ht="18" customHeight="1" x14ac:dyDescent="0.2">
      <c r="A14" s="9"/>
      <c r="B14" s="226"/>
      <c r="C14" s="227"/>
      <c r="D14" s="233"/>
      <c r="E14" s="234"/>
      <c r="F14" s="233"/>
      <c r="G14" s="234"/>
      <c r="H14" s="233"/>
      <c r="I14" s="234"/>
      <c r="J14" s="233"/>
      <c r="K14" s="234"/>
      <c r="L14" s="233"/>
      <c r="M14" s="234"/>
      <c r="N14" s="233"/>
      <c r="O14" s="234"/>
      <c r="P14" s="233"/>
      <c r="Q14" s="234"/>
      <c r="R14" s="233"/>
      <c r="S14" s="234"/>
      <c r="T14" s="233"/>
      <c r="U14" s="234"/>
      <c r="V14" s="228">
        <f t="shared" si="0"/>
        <v>0</v>
      </c>
    </row>
    <row r="15" spans="1:53" s="15" customFormat="1" ht="18" customHeight="1" x14ac:dyDescent="0.2">
      <c r="A15" s="9"/>
      <c r="B15" s="226"/>
      <c r="C15" s="227"/>
      <c r="D15" s="233"/>
      <c r="E15" s="234"/>
      <c r="F15" s="233"/>
      <c r="G15" s="234"/>
      <c r="H15" s="233"/>
      <c r="I15" s="234"/>
      <c r="J15" s="233"/>
      <c r="K15" s="234"/>
      <c r="L15" s="233"/>
      <c r="M15" s="234"/>
      <c r="N15" s="233"/>
      <c r="O15" s="234"/>
      <c r="P15" s="233"/>
      <c r="Q15" s="234"/>
      <c r="R15" s="233"/>
      <c r="S15" s="234"/>
      <c r="T15" s="233"/>
      <c r="U15" s="234"/>
      <c r="V15" s="228">
        <f t="shared" si="0"/>
        <v>0</v>
      </c>
    </row>
    <row r="16" spans="1:53" s="15" customFormat="1" ht="18" customHeight="1" x14ac:dyDescent="0.2">
      <c r="A16" s="9"/>
      <c r="B16" s="226"/>
      <c r="C16" s="227"/>
      <c r="D16" s="233"/>
      <c r="E16" s="234"/>
      <c r="F16" s="233"/>
      <c r="G16" s="234"/>
      <c r="H16" s="233"/>
      <c r="I16" s="234"/>
      <c r="J16" s="233"/>
      <c r="K16" s="234"/>
      <c r="L16" s="233"/>
      <c r="M16" s="234"/>
      <c r="N16" s="233"/>
      <c r="O16" s="234"/>
      <c r="P16" s="233"/>
      <c r="Q16" s="234"/>
      <c r="R16" s="233"/>
      <c r="S16" s="234"/>
      <c r="T16" s="233"/>
      <c r="U16" s="234"/>
      <c r="V16" s="228">
        <f t="shared" si="0"/>
        <v>0</v>
      </c>
    </row>
    <row r="17" spans="1:22" s="15" customFormat="1" ht="18" customHeight="1" x14ac:dyDescent="0.2">
      <c r="A17" s="9"/>
      <c r="B17" s="226"/>
      <c r="C17" s="227"/>
      <c r="D17" s="233"/>
      <c r="E17" s="234"/>
      <c r="F17" s="233"/>
      <c r="G17" s="234"/>
      <c r="H17" s="233"/>
      <c r="I17" s="234"/>
      <c r="J17" s="233"/>
      <c r="K17" s="234"/>
      <c r="L17" s="233"/>
      <c r="M17" s="234"/>
      <c r="N17" s="233"/>
      <c r="O17" s="234"/>
      <c r="P17" s="233"/>
      <c r="Q17" s="234"/>
      <c r="R17" s="233"/>
      <c r="S17" s="234"/>
      <c r="T17" s="233"/>
      <c r="U17" s="234"/>
      <c r="V17" s="228">
        <f t="shared" si="0"/>
        <v>0</v>
      </c>
    </row>
    <row r="18" spans="1:22" s="15" customFormat="1" ht="18" customHeight="1" x14ac:dyDescent="0.2">
      <c r="A18" s="9"/>
      <c r="B18" s="226"/>
      <c r="C18" s="227"/>
      <c r="D18" s="233"/>
      <c r="E18" s="234"/>
      <c r="F18" s="233"/>
      <c r="G18" s="234"/>
      <c r="H18" s="233"/>
      <c r="I18" s="234"/>
      <c r="J18" s="233"/>
      <c r="K18" s="234"/>
      <c r="L18" s="233"/>
      <c r="M18" s="234"/>
      <c r="N18" s="233"/>
      <c r="O18" s="234"/>
      <c r="P18" s="233"/>
      <c r="Q18" s="234"/>
      <c r="R18" s="233"/>
      <c r="S18" s="234"/>
      <c r="T18" s="233"/>
      <c r="U18" s="234"/>
      <c r="V18" s="228">
        <f t="shared" si="0"/>
        <v>0</v>
      </c>
    </row>
    <row r="19" spans="1:22" ht="18" customHeight="1" x14ac:dyDescent="0.15">
      <c r="B19" s="229"/>
      <c r="C19" s="230"/>
      <c r="D19" s="235"/>
      <c r="E19" s="236"/>
      <c r="F19" s="235"/>
      <c r="G19" s="236"/>
      <c r="H19" s="235"/>
      <c r="I19" s="236"/>
      <c r="J19" s="235"/>
      <c r="K19" s="236"/>
      <c r="L19" s="235"/>
      <c r="M19" s="236"/>
      <c r="N19" s="235"/>
      <c r="O19" s="236"/>
      <c r="P19" s="235"/>
      <c r="Q19" s="236"/>
      <c r="R19" s="235"/>
      <c r="S19" s="236"/>
      <c r="T19" s="235"/>
      <c r="U19" s="236"/>
      <c r="V19" s="228">
        <f t="shared" si="0"/>
        <v>0</v>
      </c>
    </row>
    <row r="20" spans="1:22" s="68" customFormat="1" ht="21.75" customHeight="1" x14ac:dyDescent="0.2">
      <c r="A20" s="36"/>
      <c r="B20" s="316" t="s">
        <v>49</v>
      </c>
      <c r="C20" s="316"/>
      <c r="D20" s="237">
        <f>SUM(D6:D19)</f>
        <v>0</v>
      </c>
      <c r="E20" s="238">
        <f>SUM(E6:E19)</f>
        <v>0</v>
      </c>
      <c r="F20" s="237">
        <f t="shared" ref="F20:I20" si="1">SUM(F6:F19)</f>
        <v>0</v>
      </c>
      <c r="G20" s="238">
        <f t="shared" si="1"/>
        <v>0</v>
      </c>
      <c r="H20" s="237">
        <f t="shared" si="1"/>
        <v>0</v>
      </c>
      <c r="I20" s="238">
        <f t="shared" si="1"/>
        <v>0</v>
      </c>
      <c r="J20" s="237">
        <f>SUM(J6:J19)</f>
        <v>0</v>
      </c>
      <c r="K20" s="238">
        <f t="shared" ref="K20:O20" si="2">SUM(K6:K19)</f>
        <v>0</v>
      </c>
      <c r="L20" s="237">
        <f t="shared" si="2"/>
        <v>0</v>
      </c>
      <c r="M20" s="238">
        <f t="shared" si="2"/>
        <v>0</v>
      </c>
      <c r="N20" s="237">
        <f t="shared" si="2"/>
        <v>0</v>
      </c>
      <c r="O20" s="238">
        <f t="shared" si="2"/>
        <v>0</v>
      </c>
      <c r="P20" s="237">
        <f>SUM(P6:P19)</f>
        <v>0</v>
      </c>
      <c r="Q20" s="238">
        <f t="shared" ref="Q20:T20" si="3">SUM(Q6:Q19)</f>
        <v>0</v>
      </c>
      <c r="R20" s="237">
        <f t="shared" si="3"/>
        <v>0</v>
      </c>
      <c r="S20" s="238">
        <f t="shared" si="3"/>
        <v>0</v>
      </c>
      <c r="T20" s="237">
        <f t="shared" si="3"/>
        <v>0</v>
      </c>
      <c r="U20" s="238">
        <f>SUM(U6:U19)</f>
        <v>0</v>
      </c>
      <c r="V20" s="57">
        <f>SUM(V6:V19)</f>
        <v>0</v>
      </c>
    </row>
    <row r="21" spans="1:22" s="80" customFormat="1" ht="48.75" customHeight="1" x14ac:dyDescent="0.2">
      <c r="A21" s="78"/>
      <c r="B21" s="317"/>
      <c r="C21" s="317"/>
      <c r="D21" s="317"/>
      <c r="E21" s="317"/>
      <c r="F21" s="317"/>
      <c r="G21" s="317"/>
      <c r="H21" s="317"/>
      <c r="I21" s="317"/>
      <c r="J21" s="317"/>
      <c r="K21" s="317"/>
      <c r="L21" s="317"/>
      <c r="M21" s="317"/>
      <c r="N21" s="317"/>
      <c r="O21" s="317"/>
      <c r="P21" s="317"/>
      <c r="Q21" s="317"/>
      <c r="R21" s="317"/>
      <c r="S21" s="317"/>
      <c r="T21" s="317"/>
      <c r="U21" s="317"/>
      <c r="V21" s="317"/>
    </row>
    <row r="22" spans="1:22" x14ac:dyDescent="0.15">
      <c r="B22" s="3"/>
      <c r="C22" s="3"/>
      <c r="D22" s="3"/>
      <c r="E22" s="3"/>
      <c r="F22" s="14"/>
      <c r="G22" s="14"/>
      <c r="H22" s="14"/>
      <c r="I22" s="14"/>
      <c r="J22" s="3"/>
      <c r="K22" s="3"/>
      <c r="L22" s="14"/>
      <c r="M22" s="14"/>
      <c r="N22" s="14"/>
      <c r="O22" s="14"/>
      <c r="P22" s="3"/>
      <c r="Q22" s="3"/>
      <c r="R22" s="14"/>
      <c r="S22" s="14"/>
      <c r="T22" s="14"/>
      <c r="U22" s="14"/>
      <c r="V22" s="14"/>
    </row>
    <row r="23" spans="1:22" x14ac:dyDescent="0.15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x14ac:dyDescent="0.15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x14ac:dyDescent="0.15">
      <c r="A25" s="13"/>
    </row>
    <row r="26" spans="1:22" x14ac:dyDescent="0.15">
      <c r="A26" s="13"/>
    </row>
    <row r="27" spans="1:22" x14ac:dyDescent="0.15">
      <c r="A27" s="13"/>
    </row>
    <row r="28" spans="1:22" x14ac:dyDescent="0.15">
      <c r="A28" s="13"/>
    </row>
    <row r="29" spans="1:22" x14ac:dyDescent="0.15">
      <c r="A29" s="13"/>
    </row>
    <row r="30" spans="1:22" x14ac:dyDescent="0.15">
      <c r="A30" s="13"/>
    </row>
    <row r="31" spans="1:22" x14ac:dyDescent="0.15">
      <c r="A31" s="13"/>
    </row>
    <row r="32" spans="1:22" x14ac:dyDescent="0.15">
      <c r="A32" s="13"/>
    </row>
    <row r="33" s="13" customFormat="1" x14ac:dyDescent="0.15"/>
    <row r="34" s="13" customFormat="1" x14ac:dyDescent="0.15"/>
    <row r="35" s="13" customFormat="1" x14ac:dyDescent="0.15"/>
    <row r="36" s="13" customFormat="1" x14ac:dyDescent="0.15"/>
    <row r="37" s="13" customFormat="1" x14ac:dyDescent="0.15"/>
    <row r="38" s="13" customFormat="1" x14ac:dyDescent="0.15"/>
    <row r="39" s="13" customFormat="1" x14ac:dyDescent="0.15"/>
    <row r="40" s="13" customFormat="1" x14ac:dyDescent="0.15"/>
    <row r="41" s="13" customFormat="1" x14ac:dyDescent="0.15"/>
    <row r="42" s="13" customFormat="1" x14ac:dyDescent="0.15"/>
    <row r="43" s="13" customFormat="1" x14ac:dyDescent="0.15"/>
    <row r="44" s="13" customFormat="1" x14ac:dyDescent="0.15"/>
    <row r="45" s="13" customFormat="1" x14ac:dyDescent="0.15"/>
    <row r="46" s="13" customFormat="1" x14ac:dyDescent="0.15"/>
    <row r="47" s="13" customFormat="1" x14ac:dyDescent="0.15"/>
    <row r="48" s="13" customFormat="1" x14ac:dyDescent="0.15"/>
    <row r="49" s="13" customFormat="1" x14ac:dyDescent="0.15"/>
    <row r="50" s="13" customFormat="1" x14ac:dyDescent="0.15"/>
    <row r="51" s="13" customFormat="1" x14ac:dyDescent="0.15"/>
    <row r="52" s="13" customFormat="1" x14ac:dyDescent="0.15"/>
    <row r="53" s="13" customFormat="1" x14ac:dyDescent="0.15"/>
    <row r="54" s="13" customFormat="1" x14ac:dyDescent="0.15"/>
    <row r="55" s="13" customFormat="1" x14ac:dyDescent="0.15"/>
    <row r="56" s="13" customFormat="1" x14ac:dyDescent="0.15"/>
    <row r="57" s="13" customFormat="1" x14ac:dyDescent="0.15"/>
    <row r="58" s="13" customFormat="1" x14ac:dyDescent="0.15"/>
    <row r="59" s="13" customFormat="1" x14ac:dyDescent="0.15"/>
    <row r="60" s="13" customFormat="1" x14ac:dyDescent="0.15"/>
    <row r="61" s="13" customFormat="1" x14ac:dyDescent="0.15"/>
    <row r="62" s="13" customFormat="1" x14ac:dyDescent="0.15"/>
    <row r="63" s="13" customFormat="1" x14ac:dyDescent="0.15"/>
    <row r="64" s="13" customFormat="1" x14ac:dyDescent="0.15"/>
    <row r="65" s="13" customFormat="1" x14ac:dyDescent="0.15"/>
    <row r="66" s="13" customFormat="1" x14ac:dyDescent="0.15"/>
    <row r="67" s="13" customFormat="1" x14ac:dyDescent="0.15"/>
    <row r="68" s="13" customFormat="1" x14ac:dyDescent="0.15"/>
    <row r="69" s="13" customFormat="1" x14ac:dyDescent="0.15"/>
    <row r="70" s="13" customFormat="1" x14ac:dyDescent="0.15"/>
    <row r="71" s="13" customFormat="1" x14ac:dyDescent="0.15"/>
    <row r="72" s="13" customFormat="1" x14ac:dyDescent="0.15"/>
    <row r="73" s="13" customFormat="1" x14ac:dyDescent="0.15"/>
    <row r="74" s="13" customFormat="1" x14ac:dyDescent="0.15"/>
    <row r="75" s="13" customFormat="1" x14ac:dyDescent="0.15"/>
    <row r="76" s="13" customFormat="1" x14ac:dyDescent="0.15"/>
    <row r="77" s="13" customFormat="1" x14ac:dyDescent="0.15"/>
    <row r="78" s="13" customFormat="1" x14ac:dyDescent="0.15"/>
    <row r="79" s="13" customFormat="1" x14ac:dyDescent="0.15"/>
    <row r="80" s="13" customFormat="1" x14ac:dyDescent="0.15"/>
    <row r="81" s="13" customFormat="1" x14ac:dyDescent="0.15"/>
    <row r="82" s="13" customFormat="1" x14ac:dyDescent="0.15"/>
    <row r="83" s="13" customFormat="1" x14ac:dyDescent="0.15"/>
    <row r="84" s="13" customFormat="1" x14ac:dyDescent="0.15"/>
    <row r="85" s="13" customFormat="1" x14ac:dyDescent="0.15"/>
    <row r="86" s="13" customFormat="1" x14ac:dyDescent="0.15"/>
    <row r="87" s="13" customFormat="1" x14ac:dyDescent="0.15"/>
    <row r="88" s="13" customFormat="1" x14ac:dyDescent="0.15"/>
    <row r="89" s="13" customFormat="1" x14ac:dyDescent="0.15"/>
    <row r="90" s="13" customFormat="1" x14ac:dyDescent="0.15"/>
    <row r="91" s="13" customFormat="1" x14ac:dyDescent="0.15"/>
    <row r="92" s="13" customFormat="1" x14ac:dyDescent="0.15"/>
    <row r="93" s="13" customFormat="1" x14ac:dyDescent="0.15"/>
    <row r="94" s="13" customFormat="1" x14ac:dyDescent="0.15"/>
    <row r="95" s="13" customFormat="1" x14ac:dyDescent="0.15"/>
    <row r="96" s="13" customFormat="1" x14ac:dyDescent="0.15"/>
    <row r="97" s="13" customFormat="1" x14ac:dyDescent="0.15"/>
    <row r="98" s="13" customFormat="1" x14ac:dyDescent="0.15"/>
    <row r="99" s="13" customFormat="1" x14ac:dyDescent="0.15"/>
    <row r="100" s="13" customFormat="1" x14ac:dyDescent="0.15"/>
    <row r="101" s="13" customFormat="1" x14ac:dyDescent="0.15"/>
    <row r="102" s="13" customFormat="1" x14ac:dyDescent="0.15"/>
    <row r="103" s="13" customFormat="1" x14ac:dyDescent="0.15"/>
    <row r="104" s="13" customFormat="1" x14ac:dyDescent="0.15"/>
    <row r="105" s="13" customFormat="1" x14ac:dyDescent="0.15"/>
    <row r="106" s="13" customFormat="1" x14ac:dyDescent="0.15"/>
    <row r="107" s="13" customFormat="1" x14ac:dyDescent="0.15"/>
    <row r="108" s="13" customFormat="1" x14ac:dyDescent="0.15"/>
    <row r="109" s="13" customFormat="1" x14ac:dyDescent="0.15"/>
    <row r="110" s="13" customFormat="1" x14ac:dyDescent="0.15"/>
    <row r="111" s="13" customFormat="1" x14ac:dyDescent="0.15"/>
    <row r="112" s="13" customFormat="1" x14ac:dyDescent="0.15"/>
    <row r="113" s="13" customFormat="1" x14ac:dyDescent="0.15"/>
    <row r="114" s="13" customFormat="1" x14ac:dyDescent="0.15"/>
    <row r="115" s="13" customFormat="1" x14ac:dyDescent="0.15"/>
    <row r="116" s="13" customFormat="1" x14ac:dyDescent="0.15"/>
    <row r="117" s="13" customFormat="1" x14ac:dyDescent="0.15"/>
    <row r="118" s="13" customFormat="1" x14ac:dyDescent="0.15"/>
    <row r="119" s="13" customFormat="1" x14ac:dyDescent="0.15"/>
    <row r="120" s="13" customFormat="1" x14ac:dyDescent="0.15"/>
    <row r="121" s="13" customFormat="1" x14ac:dyDescent="0.15"/>
    <row r="122" s="13" customFormat="1" x14ac:dyDescent="0.15"/>
    <row r="123" s="13" customFormat="1" x14ac:dyDescent="0.15"/>
    <row r="124" s="13" customFormat="1" x14ac:dyDescent="0.15"/>
    <row r="125" s="13" customFormat="1" x14ac:dyDescent="0.15"/>
    <row r="126" s="13" customFormat="1" x14ac:dyDescent="0.15"/>
    <row r="127" s="13" customFormat="1" x14ac:dyDescent="0.15"/>
    <row r="128" s="13" customFormat="1" x14ac:dyDescent="0.15"/>
    <row r="129" s="13" customFormat="1" x14ac:dyDescent="0.15"/>
    <row r="130" s="13" customFormat="1" x14ac:dyDescent="0.15"/>
    <row r="131" s="13" customFormat="1" x14ac:dyDescent="0.15"/>
    <row r="132" s="13" customFormat="1" x14ac:dyDescent="0.15"/>
    <row r="133" s="13" customFormat="1" x14ac:dyDescent="0.15"/>
    <row r="134" s="13" customFormat="1" x14ac:dyDescent="0.15"/>
    <row r="135" s="13" customFormat="1" x14ac:dyDescent="0.15"/>
    <row r="136" s="13" customFormat="1" x14ac:dyDescent="0.15"/>
    <row r="137" s="13" customFormat="1" x14ac:dyDescent="0.15"/>
    <row r="138" s="13" customFormat="1" x14ac:dyDescent="0.15"/>
    <row r="139" s="13" customFormat="1" x14ac:dyDescent="0.15"/>
    <row r="140" s="13" customFormat="1" x14ac:dyDescent="0.15"/>
    <row r="141" s="13" customFormat="1" x14ac:dyDescent="0.15"/>
    <row r="142" s="13" customFormat="1" x14ac:dyDescent="0.15"/>
    <row r="143" s="13" customFormat="1" x14ac:dyDescent="0.15"/>
    <row r="144" s="13" customFormat="1" x14ac:dyDescent="0.15"/>
    <row r="145" s="13" customFormat="1" x14ac:dyDescent="0.15"/>
    <row r="146" s="13" customFormat="1" x14ac:dyDescent="0.15"/>
    <row r="147" s="13" customFormat="1" x14ac:dyDescent="0.15"/>
    <row r="148" s="13" customFormat="1" x14ac:dyDescent="0.15"/>
    <row r="149" s="13" customFormat="1" x14ac:dyDescent="0.15"/>
    <row r="150" s="13" customFormat="1" x14ac:dyDescent="0.15"/>
    <row r="151" s="13" customFormat="1" x14ac:dyDescent="0.15"/>
    <row r="152" s="13" customFormat="1" x14ac:dyDescent="0.15"/>
    <row r="153" s="13" customFormat="1" x14ac:dyDescent="0.15"/>
    <row r="154" s="13" customFormat="1" x14ac:dyDescent="0.15"/>
    <row r="155" s="13" customFormat="1" x14ac:dyDescent="0.15"/>
    <row r="156" s="13" customFormat="1" x14ac:dyDescent="0.15"/>
    <row r="157" s="13" customFormat="1" x14ac:dyDescent="0.15"/>
    <row r="158" s="13" customFormat="1" x14ac:dyDescent="0.15"/>
    <row r="159" s="13" customFormat="1" x14ac:dyDescent="0.15"/>
    <row r="160" s="13" customFormat="1" x14ac:dyDescent="0.15"/>
    <row r="161" s="13" customFormat="1" x14ac:dyDescent="0.15"/>
    <row r="162" s="13" customFormat="1" x14ac:dyDescent="0.15"/>
    <row r="163" s="13" customFormat="1" x14ac:dyDescent="0.15"/>
    <row r="164" s="13" customFormat="1" x14ac:dyDescent="0.15"/>
    <row r="165" s="13" customFormat="1" x14ac:dyDescent="0.15"/>
    <row r="166" s="13" customFormat="1" x14ac:dyDescent="0.15"/>
    <row r="167" s="13" customFormat="1" x14ac:dyDescent="0.15"/>
    <row r="168" s="13" customFormat="1" x14ac:dyDescent="0.15"/>
    <row r="169" s="13" customFormat="1" x14ac:dyDescent="0.15"/>
    <row r="170" s="13" customFormat="1" x14ac:dyDescent="0.15"/>
    <row r="171" s="13" customFormat="1" x14ac:dyDescent="0.15"/>
    <row r="172" s="13" customFormat="1" x14ac:dyDescent="0.15"/>
    <row r="173" s="13" customFormat="1" x14ac:dyDescent="0.15"/>
    <row r="174" s="13" customFormat="1" x14ac:dyDescent="0.15"/>
    <row r="175" s="13" customFormat="1" x14ac:dyDescent="0.15"/>
    <row r="176" s="13" customFormat="1" x14ac:dyDescent="0.15"/>
    <row r="177" s="13" customFormat="1" x14ac:dyDescent="0.15"/>
    <row r="178" s="13" customFormat="1" x14ac:dyDescent="0.15"/>
    <row r="179" s="13" customFormat="1" x14ac:dyDescent="0.15"/>
    <row r="180" s="13" customFormat="1" x14ac:dyDescent="0.15"/>
    <row r="181" s="13" customFormat="1" x14ac:dyDescent="0.15"/>
    <row r="182" s="13" customFormat="1" x14ac:dyDescent="0.15"/>
    <row r="183" s="13" customFormat="1" x14ac:dyDescent="0.15"/>
    <row r="184" s="13" customFormat="1" x14ac:dyDescent="0.15"/>
    <row r="185" s="13" customFormat="1" x14ac:dyDescent="0.15"/>
    <row r="186" s="13" customFormat="1" x14ac:dyDescent="0.15"/>
    <row r="187" s="13" customFormat="1" x14ac:dyDescent="0.15"/>
    <row r="188" s="13" customFormat="1" x14ac:dyDescent="0.15"/>
    <row r="189" s="13" customFormat="1" x14ac:dyDescent="0.15"/>
    <row r="190" s="13" customFormat="1" x14ac:dyDescent="0.15"/>
    <row r="191" s="13" customFormat="1" x14ac:dyDescent="0.15"/>
    <row r="192" s="13" customFormat="1" x14ac:dyDescent="0.15"/>
    <row r="193" s="13" customFormat="1" x14ac:dyDescent="0.15"/>
    <row r="194" s="13" customFormat="1" x14ac:dyDescent="0.15"/>
    <row r="195" s="13" customFormat="1" x14ac:dyDescent="0.15"/>
    <row r="196" s="13" customFormat="1" x14ac:dyDescent="0.15"/>
    <row r="197" s="13" customFormat="1" x14ac:dyDescent="0.15"/>
    <row r="198" s="13" customFormat="1" x14ac:dyDescent="0.15"/>
    <row r="199" s="13" customFormat="1" x14ac:dyDescent="0.15"/>
    <row r="200" s="13" customFormat="1" x14ac:dyDescent="0.15"/>
    <row r="201" s="13" customFormat="1" x14ac:dyDescent="0.15"/>
    <row r="202" s="13" customFormat="1" x14ac:dyDescent="0.15"/>
    <row r="203" s="13" customFormat="1" x14ac:dyDescent="0.15"/>
    <row r="204" s="13" customFormat="1" x14ac:dyDescent="0.15"/>
    <row r="205" s="13" customFormat="1" x14ac:dyDescent="0.15"/>
    <row r="206" s="13" customFormat="1" x14ac:dyDescent="0.15"/>
    <row r="207" s="13" customFormat="1" x14ac:dyDescent="0.15"/>
    <row r="208" s="13" customFormat="1" x14ac:dyDescent="0.15"/>
    <row r="209" s="13" customFormat="1" x14ac:dyDescent="0.15"/>
    <row r="210" s="13" customFormat="1" x14ac:dyDescent="0.15"/>
    <row r="211" s="13" customFormat="1" x14ac:dyDescent="0.15"/>
    <row r="212" s="13" customFormat="1" x14ac:dyDescent="0.15"/>
    <row r="213" s="13" customFormat="1" x14ac:dyDescent="0.15"/>
    <row r="214" s="13" customFormat="1" x14ac:dyDescent="0.15"/>
    <row r="215" s="13" customFormat="1" x14ac:dyDescent="0.15"/>
    <row r="216" s="13" customFormat="1" x14ac:dyDescent="0.15"/>
    <row r="217" s="13" customFormat="1" x14ac:dyDescent="0.15"/>
    <row r="218" s="13" customFormat="1" x14ac:dyDescent="0.15"/>
    <row r="219" s="13" customFormat="1" x14ac:dyDescent="0.15"/>
    <row r="220" s="13" customFormat="1" x14ac:dyDescent="0.15"/>
    <row r="221" s="13" customFormat="1" x14ac:dyDescent="0.15"/>
    <row r="222" s="13" customFormat="1" x14ac:dyDescent="0.15"/>
    <row r="223" s="13" customFormat="1" x14ac:dyDescent="0.15"/>
    <row r="224" s="13" customFormat="1" x14ac:dyDescent="0.15"/>
    <row r="225" s="13" customFormat="1" x14ac:dyDescent="0.15"/>
    <row r="226" s="13" customFormat="1" x14ac:dyDescent="0.15"/>
    <row r="227" s="13" customFormat="1" x14ac:dyDescent="0.15"/>
    <row r="228" s="13" customFormat="1" x14ac:dyDescent="0.15"/>
    <row r="229" s="13" customFormat="1" x14ac:dyDescent="0.15"/>
    <row r="230" s="13" customFormat="1" x14ac:dyDescent="0.15"/>
    <row r="231" s="13" customFormat="1" x14ac:dyDescent="0.15"/>
    <row r="232" s="13" customFormat="1" x14ac:dyDescent="0.15"/>
    <row r="233" s="13" customFormat="1" x14ac:dyDescent="0.15"/>
    <row r="234" s="13" customFormat="1" x14ac:dyDescent="0.15"/>
    <row r="235" s="13" customFormat="1" x14ac:dyDescent="0.15"/>
    <row r="236" s="13" customFormat="1" x14ac:dyDescent="0.15"/>
    <row r="237" s="13" customFormat="1" x14ac:dyDescent="0.15"/>
    <row r="238" s="13" customFormat="1" x14ac:dyDescent="0.15"/>
    <row r="239" s="13" customFormat="1" x14ac:dyDescent="0.15"/>
    <row r="240" s="13" customFormat="1" x14ac:dyDescent="0.15"/>
    <row r="241" s="13" customFormat="1" x14ac:dyDescent="0.15"/>
    <row r="242" s="13" customFormat="1" x14ac:dyDescent="0.15"/>
    <row r="243" s="13" customFormat="1" x14ac:dyDescent="0.15"/>
    <row r="244" s="13" customFormat="1" x14ac:dyDescent="0.15"/>
    <row r="245" s="13" customFormat="1" x14ac:dyDescent="0.15"/>
    <row r="246" s="13" customFormat="1" x14ac:dyDescent="0.15"/>
    <row r="247" s="13" customFormat="1" x14ac:dyDescent="0.15"/>
    <row r="248" s="13" customFormat="1" x14ac:dyDescent="0.15"/>
    <row r="249" s="13" customFormat="1" x14ac:dyDescent="0.15"/>
    <row r="250" s="13" customFormat="1" x14ac:dyDescent="0.15"/>
    <row r="251" s="13" customFormat="1" x14ac:dyDescent="0.15"/>
    <row r="252" s="13" customFormat="1" x14ac:dyDescent="0.15"/>
    <row r="253" s="13" customFormat="1" x14ac:dyDescent="0.15"/>
    <row r="254" s="13" customFormat="1" x14ac:dyDescent="0.15"/>
    <row r="255" s="13" customFormat="1" x14ac:dyDescent="0.15"/>
    <row r="256" s="13" customFormat="1" x14ac:dyDescent="0.15"/>
    <row r="257" s="13" customFormat="1" x14ac:dyDescent="0.15"/>
    <row r="258" s="13" customFormat="1" x14ac:dyDescent="0.15"/>
    <row r="259" s="13" customFormat="1" x14ac:dyDescent="0.15"/>
    <row r="260" s="13" customFormat="1" x14ac:dyDescent="0.15"/>
    <row r="261" s="13" customFormat="1" x14ac:dyDescent="0.15"/>
    <row r="262" s="13" customFormat="1" x14ac:dyDescent="0.15"/>
    <row r="263" s="13" customFormat="1" x14ac:dyDescent="0.15"/>
    <row r="264" s="13" customFormat="1" x14ac:dyDescent="0.15"/>
    <row r="265" s="13" customFormat="1" x14ac:dyDescent="0.15"/>
    <row r="266" s="13" customFormat="1" x14ac:dyDescent="0.15"/>
    <row r="267" s="13" customFormat="1" x14ac:dyDescent="0.15"/>
    <row r="268" s="13" customFormat="1" x14ac:dyDescent="0.15"/>
    <row r="269" s="13" customFormat="1" x14ac:dyDescent="0.15"/>
    <row r="270" s="13" customFormat="1" x14ac:dyDescent="0.15"/>
    <row r="271" s="13" customFormat="1" x14ac:dyDescent="0.15"/>
    <row r="272" s="13" customFormat="1" x14ac:dyDescent="0.15"/>
    <row r="273" s="13" customFormat="1" x14ac:dyDescent="0.15"/>
    <row r="274" s="13" customFormat="1" x14ac:dyDescent="0.15"/>
    <row r="275" s="13" customFormat="1" x14ac:dyDescent="0.15"/>
    <row r="276" s="13" customFormat="1" x14ac:dyDescent="0.15"/>
    <row r="277" s="13" customFormat="1" x14ac:dyDescent="0.15"/>
    <row r="278" s="13" customFormat="1" x14ac:dyDescent="0.15"/>
    <row r="279" s="13" customFormat="1" x14ac:dyDescent="0.15"/>
    <row r="280" s="13" customFormat="1" x14ac:dyDescent="0.15"/>
    <row r="281" s="13" customFormat="1" x14ac:dyDescent="0.15"/>
    <row r="282" s="13" customFormat="1" x14ac:dyDescent="0.15"/>
    <row r="283" s="13" customFormat="1" x14ac:dyDescent="0.15"/>
    <row r="284" s="13" customFormat="1" x14ac:dyDescent="0.15"/>
    <row r="285" s="13" customFormat="1" x14ac:dyDescent="0.15"/>
    <row r="286" s="13" customFormat="1" x14ac:dyDescent="0.15"/>
    <row r="287" s="13" customFormat="1" x14ac:dyDescent="0.15"/>
    <row r="288" s="13" customFormat="1" x14ac:dyDescent="0.15"/>
    <row r="289" s="13" customFormat="1" x14ac:dyDescent="0.15"/>
    <row r="290" s="13" customFormat="1" x14ac:dyDescent="0.15"/>
    <row r="291" s="13" customFormat="1" x14ac:dyDescent="0.15"/>
    <row r="292" s="13" customFormat="1" x14ac:dyDescent="0.15"/>
    <row r="293" s="13" customFormat="1" x14ac:dyDescent="0.15"/>
    <row r="294" s="13" customFormat="1" x14ac:dyDescent="0.15"/>
    <row r="295" s="13" customFormat="1" x14ac:dyDescent="0.15"/>
    <row r="296" s="13" customFormat="1" x14ac:dyDescent="0.15"/>
    <row r="297" s="13" customFormat="1" x14ac:dyDescent="0.15"/>
    <row r="298" s="13" customFormat="1" x14ac:dyDescent="0.15"/>
    <row r="299" s="13" customFormat="1" x14ac:dyDescent="0.15"/>
    <row r="300" s="13" customFormat="1" x14ac:dyDescent="0.15"/>
    <row r="301" s="13" customFormat="1" x14ac:dyDescent="0.15"/>
    <row r="302" s="13" customFormat="1" x14ac:dyDescent="0.15"/>
    <row r="303" s="13" customFormat="1" x14ac:dyDescent="0.15"/>
    <row r="304" s="13" customFormat="1" x14ac:dyDescent="0.15"/>
    <row r="305" s="13" customFormat="1" x14ac:dyDescent="0.15"/>
    <row r="306" s="13" customFormat="1" x14ac:dyDescent="0.15"/>
    <row r="307" s="13" customFormat="1" x14ac:dyDescent="0.15"/>
    <row r="308" s="13" customFormat="1" x14ac:dyDescent="0.15"/>
    <row r="309" s="13" customFormat="1" x14ac:dyDescent="0.15"/>
    <row r="310" s="13" customFormat="1" x14ac:dyDescent="0.15"/>
    <row r="311" s="13" customFormat="1" x14ac:dyDescent="0.15"/>
    <row r="312" s="13" customFormat="1" x14ac:dyDescent="0.15"/>
    <row r="313" s="13" customFormat="1" x14ac:dyDescent="0.15"/>
    <row r="314" s="13" customFormat="1" x14ac:dyDescent="0.15"/>
    <row r="315" s="13" customFormat="1" x14ac:dyDescent="0.15"/>
    <row r="316" s="13" customFormat="1" x14ac:dyDescent="0.15"/>
    <row r="317" s="13" customFormat="1" x14ac:dyDescent="0.15"/>
    <row r="318" s="13" customFormat="1" x14ac:dyDescent="0.15"/>
    <row r="319" s="13" customFormat="1" x14ac:dyDescent="0.15"/>
    <row r="320" s="13" customFormat="1" x14ac:dyDescent="0.15"/>
    <row r="321" s="13" customFormat="1" x14ac:dyDescent="0.15"/>
    <row r="322" s="13" customFormat="1" x14ac:dyDescent="0.15"/>
    <row r="323" s="13" customFormat="1" x14ac:dyDescent="0.15"/>
    <row r="324" s="13" customFormat="1" x14ac:dyDescent="0.15"/>
    <row r="325" s="13" customFormat="1" x14ac:dyDescent="0.15"/>
    <row r="326" s="13" customFormat="1" x14ac:dyDescent="0.15"/>
    <row r="327" s="13" customFormat="1" x14ac:dyDescent="0.15"/>
    <row r="328" s="13" customFormat="1" x14ac:dyDescent="0.15"/>
    <row r="329" s="13" customFormat="1" x14ac:dyDescent="0.15"/>
    <row r="330" s="13" customFormat="1" x14ac:dyDescent="0.15"/>
    <row r="331" s="13" customFormat="1" x14ac:dyDescent="0.15"/>
    <row r="332" s="13" customFormat="1" x14ac:dyDescent="0.15"/>
    <row r="333" s="13" customFormat="1" x14ac:dyDescent="0.15"/>
    <row r="334" s="13" customFormat="1" x14ac:dyDescent="0.15"/>
    <row r="335" s="13" customFormat="1" x14ac:dyDescent="0.15"/>
    <row r="336" s="13" customFormat="1" x14ac:dyDescent="0.15"/>
    <row r="337" s="13" customFormat="1" x14ac:dyDescent="0.15"/>
    <row r="338" s="13" customFormat="1" x14ac:dyDescent="0.15"/>
    <row r="339" s="13" customFormat="1" x14ac:dyDescent="0.15"/>
    <row r="340" s="13" customFormat="1" x14ac:dyDescent="0.15"/>
    <row r="341" s="13" customFormat="1" x14ac:dyDescent="0.15"/>
    <row r="342" s="13" customFormat="1" x14ac:dyDescent="0.15"/>
    <row r="343" s="13" customFormat="1" x14ac:dyDescent="0.15"/>
    <row r="344" s="13" customFormat="1" x14ac:dyDescent="0.15"/>
    <row r="345" s="13" customFormat="1" x14ac:dyDescent="0.15"/>
    <row r="346" s="13" customFormat="1" x14ac:dyDescent="0.15"/>
    <row r="347" s="13" customFormat="1" x14ac:dyDescent="0.15"/>
    <row r="348" s="13" customFormat="1" x14ac:dyDescent="0.15"/>
    <row r="349" s="13" customFormat="1" x14ac:dyDescent="0.15"/>
    <row r="350" s="13" customFormat="1" x14ac:dyDescent="0.15"/>
    <row r="351" s="13" customFormat="1" x14ac:dyDescent="0.15"/>
    <row r="352" s="13" customFormat="1" x14ac:dyDescent="0.15"/>
    <row r="353" s="13" customFormat="1" x14ac:dyDescent="0.15"/>
    <row r="354" s="13" customFormat="1" x14ac:dyDescent="0.15"/>
    <row r="355" s="13" customFormat="1" x14ac:dyDescent="0.15"/>
    <row r="356" s="13" customFormat="1" x14ac:dyDescent="0.15"/>
    <row r="357" s="13" customFormat="1" x14ac:dyDescent="0.15"/>
    <row r="358" s="13" customFormat="1" x14ac:dyDescent="0.15"/>
    <row r="359" s="13" customFormat="1" x14ac:dyDescent="0.15"/>
    <row r="360" s="13" customFormat="1" x14ac:dyDescent="0.15"/>
    <row r="361" s="13" customFormat="1" x14ac:dyDescent="0.15"/>
    <row r="362" s="13" customFormat="1" x14ac:dyDescent="0.15"/>
    <row r="363" s="13" customFormat="1" x14ac:dyDescent="0.15"/>
    <row r="364" s="13" customFormat="1" x14ac:dyDescent="0.15"/>
    <row r="365" s="13" customFormat="1" x14ac:dyDescent="0.15"/>
    <row r="366" s="13" customFormat="1" x14ac:dyDescent="0.15"/>
    <row r="367" s="13" customFormat="1" x14ac:dyDescent="0.15"/>
    <row r="368" s="13" customFormat="1" x14ac:dyDescent="0.15"/>
    <row r="369" s="13" customFormat="1" x14ac:dyDescent="0.15"/>
    <row r="370" s="13" customFormat="1" x14ac:dyDescent="0.15"/>
    <row r="371" s="13" customFormat="1" x14ac:dyDescent="0.15"/>
    <row r="372" s="13" customFormat="1" x14ac:dyDescent="0.15"/>
    <row r="373" s="13" customFormat="1" x14ac:dyDescent="0.15"/>
    <row r="374" s="13" customFormat="1" x14ac:dyDescent="0.15"/>
    <row r="375" s="13" customFormat="1" x14ac:dyDescent="0.15"/>
    <row r="376" s="13" customFormat="1" x14ac:dyDescent="0.15"/>
    <row r="377" s="13" customFormat="1" x14ac:dyDescent="0.15"/>
    <row r="378" s="13" customFormat="1" x14ac:dyDescent="0.15"/>
    <row r="379" s="13" customFormat="1" x14ac:dyDescent="0.15"/>
    <row r="380" s="13" customFormat="1" x14ac:dyDescent="0.15"/>
    <row r="381" s="13" customFormat="1" x14ac:dyDescent="0.15"/>
    <row r="382" s="13" customFormat="1" x14ac:dyDescent="0.15"/>
    <row r="383" s="13" customFormat="1" x14ac:dyDescent="0.15"/>
    <row r="384" s="13" customFormat="1" x14ac:dyDescent="0.15"/>
    <row r="385" s="13" customFormat="1" x14ac:dyDescent="0.15"/>
    <row r="386" s="13" customFormat="1" x14ac:dyDescent="0.15"/>
    <row r="387" s="13" customFormat="1" x14ac:dyDescent="0.15"/>
    <row r="388" s="13" customFormat="1" x14ac:dyDescent="0.15"/>
    <row r="389" s="13" customFormat="1" x14ac:dyDescent="0.15"/>
    <row r="390" s="13" customFormat="1" x14ac:dyDescent="0.15"/>
    <row r="391" s="13" customFormat="1" x14ac:dyDescent="0.15"/>
    <row r="392" s="13" customFormat="1" x14ac:dyDescent="0.15"/>
    <row r="393" s="13" customFormat="1" x14ac:dyDescent="0.15"/>
    <row r="394" s="13" customFormat="1" x14ac:dyDescent="0.15"/>
    <row r="395" s="13" customFormat="1" x14ac:dyDescent="0.15"/>
    <row r="396" s="13" customFormat="1" x14ac:dyDescent="0.15"/>
    <row r="397" s="13" customFormat="1" x14ac:dyDescent="0.15"/>
    <row r="398" s="13" customFormat="1" x14ac:dyDescent="0.15"/>
    <row r="399" s="13" customFormat="1" x14ac:dyDescent="0.15"/>
    <row r="400" s="13" customFormat="1" x14ac:dyDescent="0.15"/>
    <row r="401" s="13" customFormat="1" x14ac:dyDescent="0.15"/>
    <row r="402" s="13" customFormat="1" x14ac:dyDescent="0.15"/>
    <row r="403" s="13" customFormat="1" x14ac:dyDescent="0.15"/>
    <row r="404" s="13" customFormat="1" x14ac:dyDescent="0.15"/>
    <row r="405" s="13" customFormat="1" x14ac:dyDescent="0.15"/>
    <row r="406" s="13" customFormat="1" x14ac:dyDescent="0.15"/>
    <row r="407" s="13" customFormat="1" x14ac:dyDescent="0.15"/>
    <row r="408" s="13" customFormat="1" x14ac:dyDescent="0.15"/>
    <row r="409" s="13" customFormat="1" x14ac:dyDescent="0.15"/>
    <row r="410" s="13" customFormat="1" x14ac:dyDescent="0.15"/>
    <row r="411" s="13" customFormat="1" x14ac:dyDescent="0.15"/>
    <row r="412" s="13" customFormat="1" x14ac:dyDescent="0.15"/>
    <row r="413" s="13" customFormat="1" x14ac:dyDescent="0.15"/>
    <row r="414" s="13" customFormat="1" x14ac:dyDescent="0.15"/>
    <row r="415" s="13" customFormat="1" x14ac:dyDescent="0.15"/>
    <row r="416" s="13" customFormat="1" x14ac:dyDescent="0.15"/>
    <row r="417" s="13" customFormat="1" x14ac:dyDescent="0.15"/>
    <row r="418" s="13" customFormat="1" x14ac:dyDescent="0.15"/>
    <row r="419" s="13" customFormat="1" x14ac:dyDescent="0.15"/>
    <row r="420" s="13" customFormat="1" x14ac:dyDescent="0.15"/>
    <row r="421" s="13" customFormat="1" x14ac:dyDescent="0.15"/>
    <row r="422" s="13" customFormat="1" x14ac:dyDescent="0.15"/>
    <row r="423" s="13" customFormat="1" x14ac:dyDescent="0.15"/>
    <row r="424" s="13" customFormat="1" x14ac:dyDescent="0.15"/>
    <row r="425" s="13" customFormat="1" x14ac:dyDescent="0.15"/>
    <row r="426" s="13" customFormat="1" x14ac:dyDescent="0.15"/>
    <row r="427" s="13" customFormat="1" x14ac:dyDescent="0.15"/>
    <row r="428" s="13" customFormat="1" x14ac:dyDescent="0.15"/>
    <row r="429" s="13" customFormat="1" x14ac:dyDescent="0.15"/>
    <row r="430" s="13" customFormat="1" x14ac:dyDescent="0.15"/>
    <row r="431" s="13" customFormat="1" x14ac:dyDescent="0.15"/>
    <row r="432" s="13" customFormat="1" x14ac:dyDescent="0.15"/>
    <row r="433" s="13" customFormat="1" x14ac:dyDescent="0.15"/>
    <row r="434" s="13" customFormat="1" x14ac:dyDescent="0.15"/>
    <row r="435" s="13" customFormat="1" x14ac:dyDescent="0.15"/>
    <row r="436" s="13" customFormat="1" x14ac:dyDescent="0.15"/>
    <row r="437" s="13" customFormat="1" x14ac:dyDescent="0.15"/>
    <row r="438" s="13" customFormat="1" x14ac:dyDescent="0.15"/>
    <row r="439" s="13" customFormat="1" x14ac:dyDescent="0.15"/>
    <row r="440" s="13" customFormat="1" x14ac:dyDescent="0.15"/>
    <row r="441" s="13" customFormat="1" x14ac:dyDescent="0.15"/>
    <row r="442" s="13" customFormat="1" x14ac:dyDescent="0.15"/>
    <row r="443" s="13" customFormat="1" x14ac:dyDescent="0.15"/>
    <row r="444" s="13" customFormat="1" x14ac:dyDescent="0.15"/>
    <row r="445" s="13" customFormat="1" x14ac:dyDescent="0.15"/>
    <row r="446" s="13" customFormat="1" x14ac:dyDescent="0.15"/>
    <row r="447" s="13" customFormat="1" x14ac:dyDescent="0.15"/>
    <row r="448" s="13" customFormat="1" x14ac:dyDescent="0.15"/>
    <row r="449" s="13" customFormat="1" x14ac:dyDescent="0.15"/>
    <row r="450" s="13" customFormat="1" x14ac:dyDescent="0.15"/>
    <row r="451" s="13" customFormat="1" x14ac:dyDescent="0.15"/>
    <row r="452" s="13" customFormat="1" x14ac:dyDescent="0.15"/>
    <row r="453" s="13" customFormat="1" x14ac:dyDescent="0.15"/>
    <row r="454" s="13" customFormat="1" x14ac:dyDescent="0.15"/>
    <row r="455" s="13" customFormat="1" x14ac:dyDescent="0.15"/>
    <row r="456" s="13" customFormat="1" x14ac:dyDescent="0.15"/>
    <row r="457" s="13" customFormat="1" x14ac:dyDescent="0.15"/>
    <row r="458" s="13" customFormat="1" x14ac:dyDescent="0.15"/>
    <row r="459" s="13" customFormat="1" x14ac:dyDescent="0.15"/>
    <row r="460" s="13" customFormat="1" x14ac:dyDescent="0.15"/>
    <row r="461" s="13" customFormat="1" x14ac:dyDescent="0.15"/>
    <row r="462" s="13" customFormat="1" x14ac:dyDescent="0.15"/>
    <row r="463" s="13" customFormat="1" x14ac:dyDescent="0.15"/>
    <row r="464" s="13" customFormat="1" x14ac:dyDescent="0.15"/>
    <row r="465" s="13" customFormat="1" x14ac:dyDescent="0.15"/>
    <row r="466" s="13" customFormat="1" x14ac:dyDescent="0.15"/>
    <row r="467" s="13" customFormat="1" x14ac:dyDescent="0.15"/>
    <row r="468" s="13" customFormat="1" x14ac:dyDescent="0.15"/>
    <row r="469" s="13" customFormat="1" x14ac:dyDescent="0.15"/>
    <row r="470" s="13" customFormat="1" x14ac:dyDescent="0.15"/>
    <row r="471" s="13" customFormat="1" x14ac:dyDescent="0.15"/>
    <row r="472" s="13" customFormat="1" x14ac:dyDescent="0.15"/>
    <row r="473" s="13" customFormat="1" x14ac:dyDescent="0.15"/>
    <row r="474" s="13" customFormat="1" x14ac:dyDescent="0.15"/>
    <row r="475" s="13" customFormat="1" x14ac:dyDescent="0.15"/>
    <row r="476" s="13" customFormat="1" x14ac:dyDescent="0.15"/>
    <row r="477" s="13" customFormat="1" x14ac:dyDescent="0.15"/>
    <row r="478" s="13" customFormat="1" x14ac:dyDescent="0.15"/>
    <row r="479" s="13" customFormat="1" x14ac:dyDescent="0.15"/>
    <row r="480" s="13" customFormat="1" x14ac:dyDescent="0.15"/>
    <row r="481" s="13" customFormat="1" x14ac:dyDescent="0.15"/>
    <row r="482" s="13" customFormat="1" x14ac:dyDescent="0.15"/>
    <row r="483" s="13" customFormat="1" x14ac:dyDescent="0.15"/>
    <row r="484" s="13" customFormat="1" x14ac:dyDescent="0.15"/>
    <row r="485" s="13" customFormat="1" x14ac:dyDescent="0.15"/>
    <row r="486" s="13" customFormat="1" x14ac:dyDescent="0.15"/>
    <row r="487" s="13" customFormat="1" x14ac:dyDescent="0.15"/>
    <row r="488" s="13" customFormat="1" x14ac:dyDescent="0.15"/>
    <row r="489" s="13" customFormat="1" x14ac:dyDescent="0.15"/>
    <row r="490" s="13" customFormat="1" x14ac:dyDescent="0.15"/>
    <row r="491" s="13" customFormat="1" x14ac:dyDescent="0.15"/>
    <row r="492" s="13" customFormat="1" x14ac:dyDescent="0.15"/>
    <row r="493" s="13" customFormat="1" x14ac:dyDescent="0.15"/>
    <row r="494" s="13" customFormat="1" x14ac:dyDescent="0.15"/>
    <row r="495" s="13" customFormat="1" x14ac:dyDescent="0.15"/>
    <row r="496" s="13" customFormat="1" x14ac:dyDescent="0.15"/>
    <row r="497" s="13" customFormat="1" x14ac:dyDescent="0.15"/>
    <row r="498" s="13" customFormat="1" x14ac:dyDescent="0.15"/>
    <row r="499" s="13" customFormat="1" x14ac:dyDescent="0.15"/>
    <row r="500" s="13" customFormat="1" x14ac:dyDescent="0.15"/>
    <row r="501" s="13" customFormat="1" x14ac:dyDescent="0.15"/>
    <row r="502" s="13" customFormat="1" x14ac:dyDescent="0.15"/>
    <row r="503" s="13" customFormat="1" x14ac:dyDescent="0.15"/>
    <row r="504" s="13" customFormat="1" x14ac:dyDescent="0.15"/>
    <row r="505" s="13" customFormat="1" x14ac:dyDescent="0.15"/>
    <row r="506" s="13" customFormat="1" x14ac:dyDescent="0.15"/>
    <row r="507" s="13" customFormat="1" x14ac:dyDescent="0.15"/>
    <row r="508" s="13" customFormat="1" x14ac:dyDescent="0.15"/>
    <row r="509" s="13" customFormat="1" x14ac:dyDescent="0.15"/>
    <row r="510" s="13" customFormat="1" x14ac:dyDescent="0.15"/>
    <row r="511" s="13" customFormat="1" x14ac:dyDescent="0.15"/>
    <row r="512" s="13" customFormat="1" x14ac:dyDescent="0.15"/>
    <row r="513" s="13" customFormat="1" x14ac:dyDescent="0.15"/>
    <row r="514" s="13" customFormat="1" x14ac:dyDescent="0.15"/>
    <row r="515" s="13" customFormat="1" x14ac:dyDescent="0.15"/>
    <row r="516" s="13" customFormat="1" x14ac:dyDescent="0.15"/>
    <row r="517" s="13" customFormat="1" x14ac:dyDescent="0.15"/>
    <row r="518" s="13" customFormat="1" x14ac:dyDescent="0.15"/>
    <row r="519" s="13" customFormat="1" x14ac:dyDescent="0.15"/>
    <row r="520" s="13" customFormat="1" x14ac:dyDescent="0.15"/>
    <row r="521" s="13" customFormat="1" x14ac:dyDescent="0.15"/>
    <row r="522" s="13" customFormat="1" x14ac:dyDescent="0.15"/>
    <row r="523" s="13" customFormat="1" x14ac:dyDescent="0.15"/>
    <row r="524" s="13" customFormat="1" x14ac:dyDescent="0.15"/>
    <row r="525" s="13" customFormat="1" x14ac:dyDescent="0.15"/>
    <row r="526" s="13" customFormat="1" x14ac:dyDescent="0.15"/>
    <row r="527" s="13" customFormat="1" x14ac:dyDescent="0.15"/>
    <row r="528" s="13" customFormat="1" x14ac:dyDescent="0.15"/>
    <row r="529" s="13" customFormat="1" x14ac:dyDescent="0.15"/>
    <row r="530" s="13" customFormat="1" x14ac:dyDescent="0.15"/>
    <row r="531" s="13" customFormat="1" x14ac:dyDescent="0.15"/>
    <row r="532" s="13" customFormat="1" x14ac:dyDescent="0.15"/>
    <row r="533" s="13" customFormat="1" x14ac:dyDescent="0.15"/>
    <row r="534" s="13" customFormat="1" x14ac:dyDescent="0.15"/>
    <row r="535" s="13" customFormat="1" x14ac:dyDescent="0.15"/>
    <row r="536" s="13" customFormat="1" x14ac:dyDescent="0.15"/>
    <row r="537" s="13" customFormat="1" x14ac:dyDescent="0.15"/>
    <row r="538" s="13" customFormat="1" x14ac:dyDescent="0.15"/>
    <row r="539" s="13" customFormat="1" x14ac:dyDescent="0.15"/>
    <row r="540" s="13" customFormat="1" x14ac:dyDescent="0.15"/>
    <row r="541" s="13" customFormat="1" x14ac:dyDescent="0.15"/>
    <row r="542" s="13" customFormat="1" x14ac:dyDescent="0.15"/>
    <row r="543" s="13" customFormat="1" x14ac:dyDescent="0.15"/>
    <row r="544" s="13" customFormat="1" x14ac:dyDescent="0.15"/>
    <row r="545" s="13" customFormat="1" x14ac:dyDescent="0.15"/>
    <row r="546" s="13" customFormat="1" x14ac:dyDescent="0.15"/>
    <row r="547" s="13" customFormat="1" x14ac:dyDescent="0.15"/>
    <row r="548" s="13" customFormat="1" x14ac:dyDescent="0.15"/>
    <row r="549" s="13" customFormat="1" x14ac:dyDescent="0.15"/>
    <row r="550" s="13" customFormat="1" x14ac:dyDescent="0.15"/>
    <row r="551" s="13" customFormat="1" x14ac:dyDescent="0.15"/>
    <row r="552" s="13" customFormat="1" x14ac:dyDescent="0.15"/>
    <row r="553" s="13" customFormat="1" x14ac:dyDescent="0.15"/>
    <row r="554" s="13" customFormat="1" x14ac:dyDescent="0.15"/>
    <row r="555" s="13" customFormat="1" x14ac:dyDescent="0.15"/>
    <row r="556" s="13" customFormat="1" x14ac:dyDescent="0.15"/>
    <row r="557" s="13" customFormat="1" x14ac:dyDescent="0.15"/>
    <row r="558" s="13" customFormat="1" x14ac:dyDescent="0.15"/>
    <row r="559" s="13" customFormat="1" x14ac:dyDescent="0.15"/>
    <row r="560" s="13" customFormat="1" x14ac:dyDescent="0.15"/>
    <row r="561" s="13" customFormat="1" x14ac:dyDescent="0.15"/>
    <row r="562" s="13" customFormat="1" x14ac:dyDescent="0.15"/>
    <row r="563" s="13" customFormat="1" x14ac:dyDescent="0.15"/>
    <row r="564" s="13" customFormat="1" x14ac:dyDescent="0.15"/>
    <row r="565" s="13" customFormat="1" x14ac:dyDescent="0.15"/>
    <row r="566" s="13" customFormat="1" x14ac:dyDescent="0.15"/>
    <row r="567" s="13" customFormat="1" x14ac:dyDescent="0.15"/>
    <row r="568" s="13" customFormat="1" x14ac:dyDescent="0.15"/>
    <row r="569" s="13" customFormat="1" x14ac:dyDescent="0.15"/>
    <row r="570" s="13" customFormat="1" x14ac:dyDescent="0.15"/>
    <row r="571" s="13" customFormat="1" x14ac:dyDescent="0.15"/>
    <row r="572" s="13" customFormat="1" x14ac:dyDescent="0.15"/>
    <row r="573" s="13" customFormat="1" x14ac:dyDescent="0.15"/>
    <row r="574" s="13" customFormat="1" x14ac:dyDescent="0.15"/>
    <row r="575" s="13" customFormat="1" x14ac:dyDescent="0.15"/>
    <row r="576" s="13" customFormat="1" x14ac:dyDescent="0.15"/>
    <row r="577" s="13" customFormat="1" x14ac:dyDescent="0.15"/>
    <row r="578" s="13" customFormat="1" x14ac:dyDescent="0.15"/>
    <row r="579" s="13" customFormat="1" x14ac:dyDescent="0.15"/>
    <row r="580" s="13" customFormat="1" x14ac:dyDescent="0.15"/>
    <row r="581" s="13" customFormat="1" x14ac:dyDescent="0.15"/>
    <row r="582" s="13" customFormat="1" x14ac:dyDescent="0.15"/>
    <row r="583" s="13" customFormat="1" x14ac:dyDescent="0.15"/>
    <row r="584" s="13" customFormat="1" x14ac:dyDescent="0.15"/>
    <row r="585" s="13" customFormat="1" x14ac:dyDescent="0.15"/>
    <row r="586" s="13" customFormat="1" x14ac:dyDescent="0.15"/>
    <row r="587" s="13" customFormat="1" x14ac:dyDescent="0.15"/>
    <row r="588" s="13" customFormat="1" x14ac:dyDescent="0.15"/>
    <row r="589" s="13" customFormat="1" x14ac:dyDescent="0.15"/>
    <row r="590" s="13" customFormat="1" x14ac:dyDescent="0.15"/>
    <row r="591" s="13" customFormat="1" x14ac:dyDescent="0.15"/>
    <row r="592" s="13" customFormat="1" x14ac:dyDescent="0.15"/>
    <row r="593" s="13" customFormat="1" x14ac:dyDescent="0.15"/>
    <row r="594" s="13" customFormat="1" x14ac:dyDescent="0.15"/>
    <row r="595" s="13" customFormat="1" x14ac:dyDescent="0.15"/>
    <row r="596" s="13" customFormat="1" x14ac:dyDescent="0.15"/>
    <row r="597" s="13" customFormat="1" x14ac:dyDescent="0.15"/>
    <row r="598" s="13" customFormat="1" x14ac:dyDescent="0.15"/>
    <row r="599" s="13" customFormat="1" x14ac:dyDescent="0.15"/>
    <row r="600" s="13" customFormat="1" x14ac:dyDescent="0.15"/>
    <row r="601" s="13" customFormat="1" x14ac:dyDescent="0.15"/>
    <row r="602" s="13" customFormat="1" x14ac:dyDescent="0.15"/>
    <row r="603" s="13" customFormat="1" x14ac:dyDescent="0.15"/>
    <row r="604" s="13" customFormat="1" x14ac:dyDescent="0.15"/>
    <row r="605" s="13" customFormat="1" x14ac:dyDescent="0.15"/>
    <row r="606" s="13" customFormat="1" x14ac:dyDescent="0.15"/>
    <row r="607" s="13" customFormat="1" x14ac:dyDescent="0.15"/>
    <row r="608" s="13" customFormat="1" x14ac:dyDescent="0.15"/>
    <row r="609" s="13" customFormat="1" x14ac:dyDescent="0.15"/>
    <row r="610" s="13" customFormat="1" x14ac:dyDescent="0.15"/>
    <row r="611" s="13" customFormat="1" x14ac:dyDescent="0.15"/>
    <row r="612" s="13" customFormat="1" x14ac:dyDescent="0.15"/>
    <row r="613" s="13" customFormat="1" x14ac:dyDescent="0.15"/>
    <row r="614" s="13" customFormat="1" x14ac:dyDescent="0.15"/>
    <row r="615" s="13" customFormat="1" x14ac:dyDescent="0.15"/>
    <row r="616" s="13" customFormat="1" x14ac:dyDescent="0.15"/>
    <row r="617" s="13" customFormat="1" x14ac:dyDescent="0.15"/>
    <row r="618" s="13" customFormat="1" x14ac:dyDescent="0.15"/>
    <row r="619" s="13" customFormat="1" x14ac:dyDescent="0.15"/>
    <row r="620" s="13" customFormat="1" x14ac:dyDescent="0.15"/>
    <row r="621" s="13" customFormat="1" x14ac:dyDescent="0.15"/>
    <row r="622" s="13" customFormat="1" x14ac:dyDescent="0.15"/>
    <row r="623" s="13" customFormat="1" x14ac:dyDescent="0.15"/>
    <row r="624" s="13" customFormat="1" x14ac:dyDescent="0.15"/>
    <row r="625" s="13" customFormat="1" x14ac:dyDescent="0.15"/>
    <row r="626" s="13" customFormat="1" x14ac:dyDescent="0.15"/>
    <row r="627" s="13" customFormat="1" x14ac:dyDescent="0.15"/>
    <row r="628" s="13" customFormat="1" x14ac:dyDescent="0.15"/>
    <row r="629" s="13" customFormat="1" x14ac:dyDescent="0.15"/>
    <row r="630" s="13" customFormat="1" x14ac:dyDescent="0.15"/>
    <row r="631" s="13" customFormat="1" x14ac:dyDescent="0.15"/>
    <row r="632" s="13" customFormat="1" x14ac:dyDescent="0.15"/>
    <row r="633" s="13" customFormat="1" x14ac:dyDescent="0.15"/>
    <row r="634" s="13" customFormat="1" x14ac:dyDescent="0.15"/>
    <row r="635" s="13" customFormat="1" x14ac:dyDescent="0.15"/>
    <row r="636" s="13" customFormat="1" x14ac:dyDescent="0.15"/>
    <row r="637" s="13" customFormat="1" x14ac:dyDescent="0.15"/>
    <row r="638" s="13" customFormat="1" x14ac:dyDescent="0.15"/>
    <row r="639" s="13" customFormat="1" x14ac:dyDescent="0.15"/>
    <row r="640" s="13" customFormat="1" x14ac:dyDescent="0.15"/>
    <row r="641" s="13" customFormat="1" x14ac:dyDescent="0.15"/>
    <row r="642" s="13" customFormat="1" x14ac:dyDescent="0.15"/>
    <row r="643" s="13" customFormat="1" x14ac:dyDescent="0.15"/>
    <row r="644" s="13" customFormat="1" x14ac:dyDescent="0.15"/>
    <row r="645" s="13" customFormat="1" x14ac:dyDescent="0.15"/>
    <row r="646" s="13" customFormat="1" x14ac:dyDescent="0.15"/>
    <row r="647" s="13" customFormat="1" x14ac:dyDescent="0.15"/>
    <row r="648" s="13" customFormat="1" x14ac:dyDescent="0.15"/>
    <row r="649" s="13" customFormat="1" x14ac:dyDescent="0.15"/>
    <row r="650" s="13" customFormat="1" x14ac:dyDescent="0.15"/>
    <row r="651" s="13" customFormat="1" x14ac:dyDescent="0.15"/>
    <row r="652" s="13" customFormat="1" x14ac:dyDescent="0.15"/>
    <row r="653" s="13" customFormat="1" x14ac:dyDescent="0.15"/>
    <row r="654" s="13" customFormat="1" x14ac:dyDescent="0.15"/>
    <row r="655" s="13" customFormat="1" x14ac:dyDescent="0.15"/>
    <row r="656" s="13" customFormat="1" x14ac:dyDescent="0.15"/>
    <row r="657" s="13" customFormat="1" x14ac:dyDescent="0.15"/>
    <row r="658" s="13" customFormat="1" x14ac:dyDescent="0.15"/>
    <row r="659" s="13" customFormat="1" x14ac:dyDescent="0.15"/>
    <row r="660" s="13" customFormat="1" x14ac:dyDescent="0.15"/>
    <row r="661" s="13" customFormat="1" x14ac:dyDescent="0.15"/>
    <row r="662" s="13" customFormat="1" x14ac:dyDescent="0.15"/>
    <row r="663" s="13" customFormat="1" x14ac:dyDescent="0.15"/>
    <row r="664" s="13" customFormat="1" x14ac:dyDescent="0.15"/>
    <row r="665" s="13" customFormat="1" x14ac:dyDescent="0.15"/>
    <row r="666" s="13" customFormat="1" x14ac:dyDescent="0.15"/>
    <row r="667" s="13" customFormat="1" x14ac:dyDescent="0.15"/>
    <row r="668" s="13" customFormat="1" x14ac:dyDescent="0.15"/>
    <row r="669" s="13" customFormat="1" x14ac:dyDescent="0.15"/>
    <row r="670" s="13" customFormat="1" x14ac:dyDescent="0.15"/>
    <row r="671" s="13" customFormat="1" x14ac:dyDescent="0.15"/>
    <row r="672" s="13" customFormat="1" x14ac:dyDescent="0.15"/>
    <row r="673" s="13" customFormat="1" x14ac:dyDescent="0.15"/>
    <row r="674" s="13" customFormat="1" x14ac:dyDescent="0.15"/>
    <row r="675" s="13" customFormat="1" x14ac:dyDescent="0.15"/>
    <row r="676" s="13" customFormat="1" x14ac:dyDescent="0.15"/>
    <row r="677" s="13" customFormat="1" x14ac:dyDescent="0.15"/>
    <row r="678" s="13" customFormat="1" x14ac:dyDescent="0.15"/>
    <row r="679" s="13" customFormat="1" x14ac:dyDescent="0.15"/>
    <row r="680" s="13" customFormat="1" x14ac:dyDescent="0.15"/>
    <row r="681" s="13" customFormat="1" x14ac:dyDescent="0.15"/>
    <row r="682" s="13" customFormat="1" x14ac:dyDescent="0.15"/>
    <row r="683" s="13" customFormat="1" x14ac:dyDescent="0.15"/>
    <row r="684" s="13" customFormat="1" x14ac:dyDescent="0.15"/>
    <row r="685" s="13" customFormat="1" x14ac:dyDescent="0.15"/>
    <row r="686" s="13" customFormat="1" x14ac:dyDescent="0.15"/>
    <row r="687" s="13" customFormat="1" x14ac:dyDescent="0.15"/>
    <row r="688" s="13" customFormat="1" x14ac:dyDescent="0.15"/>
    <row r="689" s="13" customFormat="1" x14ac:dyDescent="0.15"/>
    <row r="690" s="13" customFormat="1" x14ac:dyDescent="0.15"/>
    <row r="691" s="13" customFormat="1" x14ac:dyDescent="0.15"/>
    <row r="692" s="13" customFormat="1" x14ac:dyDescent="0.15"/>
    <row r="693" s="13" customFormat="1" x14ac:dyDescent="0.15"/>
    <row r="694" s="13" customFormat="1" x14ac:dyDescent="0.15"/>
    <row r="695" s="13" customFormat="1" x14ac:dyDescent="0.15"/>
    <row r="696" s="13" customFormat="1" x14ac:dyDescent="0.15"/>
    <row r="697" s="13" customFormat="1" x14ac:dyDescent="0.15"/>
    <row r="698" s="13" customFormat="1" x14ac:dyDescent="0.15"/>
    <row r="699" s="13" customFormat="1" x14ac:dyDescent="0.15"/>
    <row r="700" s="13" customFormat="1" x14ac:dyDescent="0.15"/>
    <row r="701" s="13" customFormat="1" x14ac:dyDescent="0.15"/>
    <row r="702" s="13" customFormat="1" x14ac:dyDescent="0.15"/>
    <row r="703" s="13" customFormat="1" x14ac:dyDescent="0.15"/>
    <row r="704" s="13" customFormat="1" x14ac:dyDescent="0.15"/>
    <row r="705" s="13" customFormat="1" x14ac:dyDescent="0.15"/>
    <row r="706" s="13" customFormat="1" x14ac:dyDescent="0.15"/>
    <row r="707" s="13" customFormat="1" x14ac:dyDescent="0.15"/>
    <row r="708" s="13" customFormat="1" x14ac:dyDescent="0.15"/>
    <row r="709" s="13" customFormat="1" x14ac:dyDescent="0.15"/>
    <row r="710" s="13" customFormat="1" x14ac:dyDescent="0.15"/>
    <row r="711" s="13" customFormat="1" x14ac:dyDescent="0.15"/>
    <row r="712" s="13" customFormat="1" x14ac:dyDescent="0.15"/>
    <row r="713" s="13" customFormat="1" x14ac:dyDescent="0.15"/>
    <row r="714" s="13" customFormat="1" x14ac:dyDescent="0.15"/>
    <row r="715" s="13" customFormat="1" x14ac:dyDescent="0.15"/>
    <row r="716" s="13" customFormat="1" x14ac:dyDescent="0.15"/>
    <row r="717" s="13" customFormat="1" x14ac:dyDescent="0.15"/>
    <row r="718" s="13" customFormat="1" x14ac:dyDescent="0.15"/>
    <row r="719" s="13" customFormat="1" x14ac:dyDescent="0.15"/>
    <row r="720" s="13" customFormat="1" x14ac:dyDescent="0.15"/>
    <row r="721" s="13" customFormat="1" x14ac:dyDescent="0.15"/>
    <row r="722" s="13" customFormat="1" x14ac:dyDescent="0.15"/>
    <row r="723" s="13" customFormat="1" x14ac:dyDescent="0.15"/>
    <row r="724" s="13" customFormat="1" x14ac:dyDescent="0.15"/>
    <row r="725" s="13" customFormat="1" x14ac:dyDescent="0.15"/>
    <row r="726" s="13" customFormat="1" x14ac:dyDescent="0.15"/>
    <row r="727" s="13" customFormat="1" x14ac:dyDescent="0.15"/>
    <row r="728" s="13" customFormat="1" x14ac:dyDescent="0.15"/>
    <row r="729" s="13" customFormat="1" x14ac:dyDescent="0.15"/>
    <row r="730" s="13" customFormat="1" x14ac:dyDescent="0.15"/>
    <row r="731" s="13" customFormat="1" x14ac:dyDescent="0.15"/>
    <row r="732" s="13" customFormat="1" x14ac:dyDescent="0.15"/>
    <row r="733" s="13" customFormat="1" x14ac:dyDescent="0.15"/>
    <row r="734" s="13" customFormat="1" x14ac:dyDescent="0.15"/>
    <row r="735" s="13" customFormat="1" x14ac:dyDescent="0.15"/>
    <row r="736" s="13" customFormat="1" x14ac:dyDescent="0.15"/>
    <row r="737" s="13" customFormat="1" x14ac:dyDescent="0.15"/>
    <row r="738" s="13" customFormat="1" x14ac:dyDescent="0.15"/>
    <row r="739" s="13" customFormat="1" x14ac:dyDescent="0.15"/>
    <row r="740" s="13" customFormat="1" x14ac:dyDescent="0.15"/>
    <row r="741" s="13" customFormat="1" x14ac:dyDescent="0.15"/>
    <row r="742" s="13" customFormat="1" x14ac:dyDescent="0.15"/>
    <row r="743" s="13" customFormat="1" x14ac:dyDescent="0.15"/>
    <row r="744" s="13" customFormat="1" x14ac:dyDescent="0.15"/>
    <row r="745" s="13" customFormat="1" x14ac:dyDescent="0.15"/>
    <row r="746" s="13" customFormat="1" x14ac:dyDescent="0.15"/>
    <row r="747" s="13" customFormat="1" x14ac:dyDescent="0.15"/>
    <row r="748" s="13" customFormat="1" x14ac:dyDescent="0.15"/>
    <row r="749" s="13" customFormat="1" x14ac:dyDescent="0.15"/>
    <row r="750" s="13" customFormat="1" x14ac:dyDescent="0.15"/>
    <row r="751" s="13" customFormat="1" x14ac:dyDescent="0.15"/>
    <row r="752" s="13" customFormat="1" x14ac:dyDescent="0.15"/>
    <row r="753" s="13" customFormat="1" x14ac:dyDescent="0.15"/>
    <row r="754" s="13" customFormat="1" x14ac:dyDescent="0.15"/>
    <row r="755" s="13" customFormat="1" x14ac:dyDescent="0.15"/>
    <row r="756" s="13" customFormat="1" x14ac:dyDescent="0.15"/>
    <row r="757" s="13" customFormat="1" x14ac:dyDescent="0.15"/>
    <row r="758" s="13" customFormat="1" x14ac:dyDescent="0.15"/>
    <row r="759" s="13" customFormat="1" x14ac:dyDescent="0.15"/>
    <row r="760" s="13" customFormat="1" x14ac:dyDescent="0.15"/>
    <row r="761" s="13" customFormat="1" x14ac:dyDescent="0.15"/>
    <row r="762" s="13" customFormat="1" x14ac:dyDescent="0.15"/>
    <row r="763" s="13" customFormat="1" x14ac:dyDescent="0.15"/>
    <row r="764" s="13" customFormat="1" x14ac:dyDescent="0.15"/>
    <row r="765" s="13" customFormat="1" x14ac:dyDescent="0.15"/>
    <row r="766" s="13" customFormat="1" x14ac:dyDescent="0.15"/>
    <row r="767" s="13" customFormat="1" x14ac:dyDescent="0.15"/>
    <row r="768" s="13" customFormat="1" x14ac:dyDescent="0.15"/>
    <row r="769" s="13" customFormat="1" x14ac:dyDescent="0.15"/>
    <row r="770" s="13" customFormat="1" x14ac:dyDescent="0.15"/>
    <row r="771" s="13" customFormat="1" x14ac:dyDescent="0.15"/>
    <row r="772" s="13" customFormat="1" x14ac:dyDescent="0.15"/>
    <row r="773" s="13" customFormat="1" x14ac:dyDescent="0.15"/>
    <row r="774" s="13" customFormat="1" x14ac:dyDescent="0.15"/>
    <row r="775" s="13" customFormat="1" x14ac:dyDescent="0.15"/>
    <row r="776" s="13" customFormat="1" x14ac:dyDescent="0.15"/>
    <row r="777" s="13" customFormat="1" x14ac:dyDescent="0.15"/>
    <row r="778" s="13" customFormat="1" x14ac:dyDescent="0.15"/>
    <row r="779" s="13" customFormat="1" x14ac:dyDescent="0.15"/>
    <row r="780" s="13" customFormat="1" x14ac:dyDescent="0.15"/>
    <row r="781" s="13" customFormat="1" x14ac:dyDescent="0.15"/>
    <row r="782" s="13" customFormat="1" x14ac:dyDescent="0.15"/>
    <row r="783" s="13" customFormat="1" x14ac:dyDescent="0.15"/>
    <row r="784" s="13" customFormat="1" x14ac:dyDescent="0.15"/>
    <row r="785" s="13" customFormat="1" x14ac:dyDescent="0.15"/>
    <row r="786" s="13" customFormat="1" x14ac:dyDescent="0.15"/>
    <row r="787" s="13" customFormat="1" x14ac:dyDescent="0.15"/>
    <row r="788" s="13" customFormat="1" x14ac:dyDescent="0.15"/>
    <row r="789" s="13" customFormat="1" x14ac:dyDescent="0.15"/>
    <row r="790" s="13" customFormat="1" x14ac:dyDescent="0.15"/>
    <row r="791" s="13" customFormat="1" x14ac:dyDescent="0.15"/>
    <row r="792" s="13" customFormat="1" x14ac:dyDescent="0.15"/>
    <row r="793" s="13" customFormat="1" x14ac:dyDescent="0.15"/>
    <row r="794" s="13" customFormat="1" x14ac:dyDescent="0.15"/>
    <row r="795" s="13" customFormat="1" x14ac:dyDescent="0.15"/>
    <row r="796" s="13" customFormat="1" x14ac:dyDescent="0.15"/>
    <row r="797" s="13" customFormat="1" x14ac:dyDescent="0.15"/>
    <row r="798" s="13" customFormat="1" x14ac:dyDescent="0.15"/>
    <row r="799" s="13" customFormat="1" x14ac:dyDescent="0.15"/>
    <row r="800" s="13" customFormat="1" x14ac:dyDescent="0.15"/>
    <row r="801" s="13" customFormat="1" x14ac:dyDescent="0.15"/>
    <row r="802" s="13" customFormat="1" x14ac:dyDescent="0.15"/>
    <row r="803" s="13" customFormat="1" x14ac:dyDescent="0.15"/>
    <row r="804" s="13" customFormat="1" x14ac:dyDescent="0.15"/>
    <row r="805" s="13" customFormat="1" x14ac:dyDescent="0.15"/>
    <row r="806" s="13" customFormat="1" x14ac:dyDescent="0.15"/>
    <row r="807" s="13" customFormat="1" x14ac:dyDescent="0.15"/>
    <row r="808" s="13" customFormat="1" x14ac:dyDescent="0.15"/>
    <row r="809" s="13" customFormat="1" x14ac:dyDescent="0.15"/>
    <row r="810" s="13" customFormat="1" x14ac:dyDescent="0.15"/>
    <row r="811" s="13" customFormat="1" x14ac:dyDescent="0.15"/>
    <row r="812" s="13" customFormat="1" x14ac:dyDescent="0.15"/>
    <row r="813" s="13" customFormat="1" x14ac:dyDescent="0.15"/>
    <row r="814" s="13" customFormat="1" x14ac:dyDescent="0.15"/>
    <row r="815" s="13" customFormat="1" x14ac:dyDescent="0.15"/>
    <row r="816" s="13" customFormat="1" x14ac:dyDescent="0.15"/>
    <row r="817" s="13" customFormat="1" x14ac:dyDescent="0.15"/>
    <row r="818" s="13" customFormat="1" x14ac:dyDescent="0.15"/>
    <row r="819" s="13" customFormat="1" x14ac:dyDescent="0.15"/>
    <row r="820" s="13" customFormat="1" x14ac:dyDescent="0.15"/>
    <row r="821" s="13" customFormat="1" x14ac:dyDescent="0.15"/>
    <row r="822" s="13" customFormat="1" x14ac:dyDescent="0.15"/>
    <row r="823" s="13" customFormat="1" x14ac:dyDescent="0.15"/>
    <row r="824" s="13" customFormat="1" x14ac:dyDescent="0.15"/>
    <row r="825" s="13" customFormat="1" x14ac:dyDescent="0.15"/>
    <row r="826" s="13" customFormat="1" x14ac:dyDescent="0.15"/>
    <row r="827" s="13" customFormat="1" x14ac:dyDescent="0.15"/>
    <row r="828" s="13" customFormat="1" x14ac:dyDescent="0.15"/>
    <row r="829" s="13" customFormat="1" x14ac:dyDescent="0.15"/>
    <row r="830" s="13" customFormat="1" x14ac:dyDescent="0.15"/>
    <row r="831" s="13" customFormat="1" x14ac:dyDescent="0.15"/>
    <row r="832" s="13" customFormat="1" x14ac:dyDescent="0.15"/>
    <row r="833" s="13" customFormat="1" x14ac:dyDescent="0.15"/>
    <row r="834" s="13" customFormat="1" x14ac:dyDescent="0.15"/>
    <row r="835" s="13" customFormat="1" x14ac:dyDescent="0.15"/>
    <row r="836" s="13" customFormat="1" x14ac:dyDescent="0.15"/>
    <row r="837" s="13" customFormat="1" x14ac:dyDescent="0.15"/>
    <row r="838" s="13" customFormat="1" x14ac:dyDescent="0.15"/>
    <row r="839" s="13" customFormat="1" x14ac:dyDescent="0.15"/>
    <row r="840" s="13" customFormat="1" x14ac:dyDescent="0.15"/>
    <row r="841" s="13" customFormat="1" x14ac:dyDescent="0.15"/>
    <row r="842" s="13" customFormat="1" x14ac:dyDescent="0.15"/>
    <row r="843" s="13" customFormat="1" x14ac:dyDescent="0.15"/>
    <row r="844" s="13" customFormat="1" x14ac:dyDescent="0.15"/>
    <row r="845" s="13" customFormat="1" x14ac:dyDescent="0.15"/>
    <row r="846" s="13" customFormat="1" x14ac:dyDescent="0.15"/>
    <row r="847" s="13" customFormat="1" x14ac:dyDescent="0.15"/>
    <row r="848" s="13" customFormat="1" x14ac:dyDescent="0.15"/>
    <row r="849" s="13" customFormat="1" x14ac:dyDescent="0.15"/>
    <row r="850" s="13" customFormat="1" x14ac:dyDescent="0.15"/>
    <row r="851" s="13" customFormat="1" x14ac:dyDescent="0.15"/>
    <row r="852" s="13" customFormat="1" x14ac:dyDescent="0.15"/>
    <row r="853" s="13" customFormat="1" x14ac:dyDescent="0.15"/>
    <row r="854" s="13" customFormat="1" x14ac:dyDescent="0.15"/>
    <row r="855" s="13" customFormat="1" x14ac:dyDescent="0.15"/>
    <row r="856" s="13" customFormat="1" x14ac:dyDescent="0.15"/>
    <row r="857" s="13" customFormat="1" x14ac:dyDescent="0.15"/>
    <row r="858" s="13" customFormat="1" x14ac:dyDescent="0.15"/>
    <row r="859" s="13" customFormat="1" x14ac:dyDescent="0.15"/>
    <row r="860" s="13" customFormat="1" x14ac:dyDescent="0.15"/>
    <row r="861" s="13" customFormat="1" x14ac:dyDescent="0.15"/>
    <row r="862" s="13" customFormat="1" x14ac:dyDescent="0.15"/>
    <row r="863" s="13" customFormat="1" x14ac:dyDescent="0.15"/>
    <row r="864" s="13" customFormat="1" x14ac:dyDescent="0.15"/>
    <row r="865" s="13" customFormat="1" x14ac:dyDescent="0.15"/>
    <row r="866" s="13" customFormat="1" x14ac:dyDescent="0.15"/>
    <row r="867" s="13" customFormat="1" x14ac:dyDescent="0.15"/>
    <row r="868" s="13" customFormat="1" x14ac:dyDescent="0.15"/>
    <row r="869" s="13" customFormat="1" x14ac:dyDescent="0.15"/>
    <row r="870" s="13" customFormat="1" x14ac:dyDescent="0.15"/>
    <row r="871" s="13" customFormat="1" x14ac:dyDescent="0.15"/>
    <row r="872" s="13" customFormat="1" x14ac:dyDescent="0.15"/>
    <row r="873" s="13" customFormat="1" x14ac:dyDescent="0.15"/>
    <row r="874" s="13" customFormat="1" x14ac:dyDescent="0.15"/>
    <row r="875" s="13" customFormat="1" x14ac:dyDescent="0.15"/>
    <row r="876" s="13" customFormat="1" x14ac:dyDescent="0.15"/>
    <row r="877" s="13" customFormat="1" x14ac:dyDescent="0.15"/>
    <row r="878" s="13" customFormat="1" x14ac:dyDescent="0.15"/>
    <row r="879" s="13" customFormat="1" x14ac:dyDescent="0.15"/>
    <row r="880" s="13" customFormat="1" x14ac:dyDescent="0.15"/>
    <row r="881" s="13" customFormat="1" x14ac:dyDescent="0.15"/>
    <row r="882" s="13" customFormat="1" x14ac:dyDescent="0.15"/>
    <row r="883" s="13" customFormat="1" x14ac:dyDescent="0.15"/>
    <row r="884" s="13" customFormat="1" x14ac:dyDescent="0.15"/>
    <row r="885" s="13" customFormat="1" x14ac:dyDescent="0.15"/>
    <row r="886" s="13" customFormat="1" x14ac:dyDescent="0.15"/>
    <row r="887" s="13" customFormat="1" x14ac:dyDescent="0.15"/>
    <row r="888" s="13" customFormat="1" x14ac:dyDescent="0.15"/>
    <row r="889" s="13" customFormat="1" x14ac:dyDescent="0.15"/>
    <row r="890" s="13" customFormat="1" x14ac:dyDescent="0.15"/>
    <row r="891" s="13" customFormat="1" x14ac:dyDescent="0.15"/>
    <row r="892" s="13" customFormat="1" x14ac:dyDescent="0.15"/>
    <row r="893" s="13" customFormat="1" x14ac:dyDescent="0.15"/>
    <row r="894" s="13" customFormat="1" x14ac:dyDescent="0.15"/>
    <row r="895" s="13" customFormat="1" x14ac:dyDescent="0.15"/>
    <row r="896" s="13" customFormat="1" x14ac:dyDescent="0.15"/>
    <row r="897" s="13" customFormat="1" x14ac:dyDescent="0.15"/>
    <row r="898" s="13" customFormat="1" x14ac:dyDescent="0.15"/>
    <row r="899" s="13" customFormat="1" x14ac:dyDescent="0.15"/>
    <row r="900" s="13" customFormat="1" x14ac:dyDescent="0.15"/>
    <row r="901" s="13" customFormat="1" x14ac:dyDescent="0.15"/>
    <row r="902" s="13" customFormat="1" x14ac:dyDescent="0.15"/>
    <row r="903" s="13" customFormat="1" x14ac:dyDescent="0.15"/>
    <row r="904" s="13" customFormat="1" x14ac:dyDescent="0.15"/>
    <row r="905" s="13" customFormat="1" x14ac:dyDescent="0.15"/>
    <row r="906" s="13" customFormat="1" x14ac:dyDescent="0.15"/>
    <row r="907" s="13" customFormat="1" x14ac:dyDescent="0.15"/>
    <row r="908" s="13" customFormat="1" x14ac:dyDescent="0.15"/>
    <row r="909" s="13" customFormat="1" x14ac:dyDescent="0.15"/>
    <row r="910" s="13" customFormat="1" x14ac:dyDescent="0.15"/>
    <row r="911" s="13" customFormat="1" x14ac:dyDescent="0.15"/>
    <row r="912" s="13" customFormat="1" x14ac:dyDescent="0.15"/>
    <row r="913" s="13" customFormat="1" x14ac:dyDescent="0.15"/>
    <row r="914" s="13" customFormat="1" x14ac:dyDescent="0.15"/>
    <row r="915" s="13" customFormat="1" x14ac:dyDescent="0.15"/>
    <row r="916" s="13" customFormat="1" x14ac:dyDescent="0.15"/>
    <row r="917" s="13" customFormat="1" x14ac:dyDescent="0.15"/>
    <row r="918" s="13" customFormat="1" x14ac:dyDescent="0.15"/>
    <row r="919" s="13" customFormat="1" x14ac:dyDescent="0.15"/>
    <row r="920" s="13" customFormat="1" x14ac:dyDescent="0.15"/>
    <row r="921" s="13" customFormat="1" x14ac:dyDescent="0.15"/>
    <row r="922" s="13" customFormat="1" x14ac:dyDescent="0.15"/>
    <row r="923" s="13" customFormat="1" x14ac:dyDescent="0.15"/>
    <row r="924" s="13" customFormat="1" x14ac:dyDescent="0.15"/>
    <row r="925" s="13" customFormat="1" x14ac:dyDescent="0.15"/>
    <row r="926" s="13" customFormat="1" x14ac:dyDescent="0.15"/>
    <row r="927" s="13" customFormat="1" x14ac:dyDescent="0.15"/>
    <row r="928" s="13" customFormat="1" x14ac:dyDescent="0.15"/>
    <row r="929" s="13" customFormat="1" x14ac:dyDescent="0.15"/>
    <row r="930" s="13" customFormat="1" x14ac:dyDescent="0.15"/>
    <row r="931" s="13" customFormat="1" x14ac:dyDescent="0.15"/>
    <row r="932" s="13" customFormat="1" x14ac:dyDescent="0.15"/>
    <row r="933" s="13" customFormat="1" x14ac:dyDescent="0.15"/>
    <row r="934" s="13" customFormat="1" x14ac:dyDescent="0.15"/>
    <row r="935" s="13" customFormat="1" x14ac:dyDescent="0.15"/>
    <row r="936" s="13" customFormat="1" x14ac:dyDescent="0.15"/>
    <row r="937" s="13" customFormat="1" x14ac:dyDescent="0.15"/>
    <row r="938" s="13" customFormat="1" x14ac:dyDescent="0.15"/>
    <row r="939" s="13" customFormat="1" x14ac:dyDescent="0.15"/>
    <row r="940" s="13" customFormat="1" x14ac:dyDescent="0.15"/>
    <row r="941" s="13" customFormat="1" x14ac:dyDescent="0.15"/>
    <row r="942" s="13" customFormat="1" x14ac:dyDescent="0.15"/>
    <row r="943" s="13" customFormat="1" x14ac:dyDescent="0.15"/>
    <row r="944" s="13" customFormat="1" x14ac:dyDescent="0.15"/>
    <row r="945" s="13" customFormat="1" x14ac:dyDescent="0.15"/>
    <row r="946" s="13" customFormat="1" x14ac:dyDescent="0.15"/>
    <row r="947" s="13" customFormat="1" x14ac:dyDescent="0.15"/>
    <row r="948" s="13" customFormat="1" x14ac:dyDescent="0.15"/>
    <row r="949" s="13" customFormat="1" x14ac:dyDescent="0.15"/>
    <row r="950" s="13" customFormat="1" x14ac:dyDescent="0.15"/>
    <row r="951" s="13" customFormat="1" x14ac:dyDescent="0.15"/>
    <row r="952" s="13" customFormat="1" x14ac:dyDescent="0.15"/>
    <row r="953" s="13" customFormat="1" x14ac:dyDescent="0.15"/>
    <row r="954" s="13" customFormat="1" x14ac:dyDescent="0.15"/>
    <row r="955" s="13" customFormat="1" x14ac:dyDescent="0.15"/>
    <row r="956" s="13" customFormat="1" x14ac:dyDescent="0.15"/>
    <row r="957" s="13" customFormat="1" x14ac:dyDescent="0.15"/>
    <row r="958" s="13" customFormat="1" x14ac:dyDescent="0.15"/>
    <row r="959" s="13" customFormat="1" x14ac:dyDescent="0.15"/>
    <row r="960" s="13" customFormat="1" x14ac:dyDescent="0.15"/>
    <row r="961" s="13" customFormat="1" x14ac:dyDescent="0.15"/>
    <row r="962" s="13" customFormat="1" x14ac:dyDescent="0.15"/>
    <row r="963" s="13" customFormat="1" x14ac:dyDescent="0.15"/>
    <row r="964" s="13" customFormat="1" x14ac:dyDescent="0.15"/>
    <row r="965" s="13" customFormat="1" x14ac:dyDescent="0.15"/>
    <row r="966" s="13" customFormat="1" x14ac:dyDescent="0.15"/>
    <row r="967" s="13" customFormat="1" x14ac:dyDescent="0.15"/>
    <row r="968" s="13" customFormat="1" x14ac:dyDescent="0.15"/>
    <row r="969" s="13" customFormat="1" x14ac:dyDescent="0.15"/>
    <row r="970" s="13" customFormat="1" x14ac:dyDescent="0.15"/>
    <row r="971" s="13" customFormat="1" x14ac:dyDescent="0.15"/>
    <row r="972" s="13" customFormat="1" x14ac:dyDescent="0.15"/>
    <row r="973" s="13" customFormat="1" x14ac:dyDescent="0.15"/>
    <row r="974" s="13" customFormat="1" x14ac:dyDescent="0.15"/>
    <row r="975" s="13" customFormat="1" x14ac:dyDescent="0.15"/>
    <row r="976" s="13" customFormat="1" x14ac:dyDescent="0.15"/>
    <row r="977" s="13" customFormat="1" x14ac:dyDescent="0.15"/>
    <row r="978" s="13" customFormat="1" x14ac:dyDescent="0.15"/>
    <row r="979" s="13" customFormat="1" x14ac:dyDescent="0.15"/>
    <row r="980" s="13" customFormat="1" x14ac:dyDescent="0.15"/>
    <row r="981" s="13" customFormat="1" x14ac:dyDescent="0.15"/>
    <row r="982" s="13" customFormat="1" x14ac:dyDescent="0.15"/>
    <row r="983" s="13" customFormat="1" x14ac:dyDescent="0.15"/>
    <row r="984" s="13" customFormat="1" x14ac:dyDescent="0.15"/>
    <row r="985" s="13" customFormat="1" x14ac:dyDescent="0.15"/>
    <row r="986" s="13" customFormat="1" x14ac:dyDescent="0.15"/>
    <row r="987" s="13" customFormat="1" x14ac:dyDescent="0.15"/>
    <row r="988" s="13" customFormat="1" x14ac:dyDescent="0.15"/>
    <row r="989" s="13" customFormat="1" x14ac:dyDescent="0.15"/>
    <row r="990" s="13" customFormat="1" x14ac:dyDescent="0.15"/>
    <row r="991" s="13" customFormat="1" x14ac:dyDescent="0.15"/>
    <row r="992" s="13" customFormat="1" x14ac:dyDescent="0.15"/>
    <row r="993" s="13" customFormat="1" x14ac:dyDescent="0.15"/>
    <row r="994" s="13" customFormat="1" x14ac:dyDescent="0.15"/>
    <row r="995" s="13" customFormat="1" x14ac:dyDescent="0.15"/>
    <row r="996" s="13" customFormat="1" x14ac:dyDescent="0.15"/>
    <row r="997" s="13" customFormat="1" x14ac:dyDescent="0.15"/>
    <row r="998" s="13" customFormat="1" x14ac:dyDescent="0.15"/>
    <row r="999" s="13" customFormat="1" x14ac:dyDescent="0.15"/>
    <row r="1000" s="13" customFormat="1" x14ac:dyDescent="0.15"/>
    <row r="1001" s="13" customFormat="1" x14ac:dyDescent="0.15"/>
    <row r="1002" s="13" customFormat="1" x14ac:dyDescent="0.15"/>
    <row r="1003" s="13" customFormat="1" x14ac:dyDescent="0.15"/>
    <row r="1004" s="13" customFormat="1" x14ac:dyDescent="0.15"/>
    <row r="1005" s="13" customFormat="1" x14ac:dyDescent="0.15"/>
    <row r="1006" s="13" customFormat="1" x14ac:dyDescent="0.15"/>
    <row r="1007" s="13" customFormat="1" x14ac:dyDescent="0.15"/>
    <row r="1008" s="13" customFormat="1" x14ac:dyDescent="0.15"/>
    <row r="1009" s="13" customFormat="1" x14ac:dyDescent="0.15"/>
    <row r="1010" s="13" customFormat="1" x14ac:dyDescent="0.15"/>
    <row r="1011" s="13" customFormat="1" x14ac:dyDescent="0.15"/>
    <row r="1012" s="13" customFormat="1" x14ac:dyDescent="0.15"/>
    <row r="1013" s="13" customFormat="1" x14ac:dyDescent="0.15"/>
    <row r="1014" s="13" customFormat="1" x14ac:dyDescent="0.15"/>
    <row r="1015" s="13" customFormat="1" x14ac:dyDescent="0.15"/>
    <row r="1016" s="13" customFormat="1" x14ac:dyDescent="0.15"/>
    <row r="1017" s="13" customFormat="1" x14ac:dyDescent="0.15"/>
    <row r="1018" s="13" customFormat="1" x14ac:dyDescent="0.15"/>
    <row r="1019" s="13" customFormat="1" x14ac:dyDescent="0.15"/>
    <row r="1020" s="13" customFormat="1" x14ac:dyDescent="0.15"/>
    <row r="1021" s="13" customFormat="1" x14ac:dyDescent="0.15"/>
    <row r="1022" s="13" customFormat="1" x14ac:dyDescent="0.15"/>
    <row r="1023" s="13" customFormat="1" x14ac:dyDescent="0.15"/>
    <row r="1024" s="13" customFormat="1" x14ac:dyDescent="0.15"/>
    <row r="1025" s="13" customFormat="1" x14ac:dyDescent="0.15"/>
    <row r="1026" s="13" customFormat="1" x14ac:dyDescent="0.15"/>
    <row r="1027" s="13" customFormat="1" x14ac:dyDescent="0.15"/>
    <row r="1028" s="13" customFormat="1" x14ac:dyDescent="0.15"/>
    <row r="1029" s="13" customFormat="1" x14ac:dyDescent="0.15"/>
    <row r="1030" s="13" customFormat="1" x14ac:dyDescent="0.15"/>
    <row r="1031" s="13" customFormat="1" x14ac:dyDescent="0.15"/>
    <row r="1032" s="13" customFormat="1" x14ac:dyDescent="0.15"/>
    <row r="1033" s="13" customFormat="1" x14ac:dyDescent="0.15"/>
    <row r="1034" s="13" customFormat="1" x14ac:dyDescent="0.15"/>
    <row r="1035" s="13" customFormat="1" x14ac:dyDescent="0.15"/>
    <row r="1036" s="13" customFormat="1" x14ac:dyDescent="0.15"/>
    <row r="1037" s="13" customFormat="1" x14ac:dyDescent="0.15"/>
    <row r="1038" s="13" customFormat="1" x14ac:dyDescent="0.15"/>
    <row r="1039" s="13" customFormat="1" x14ac:dyDescent="0.15"/>
    <row r="1040" s="13" customFormat="1" x14ac:dyDescent="0.15"/>
    <row r="1041" s="13" customFormat="1" x14ac:dyDescent="0.15"/>
    <row r="1042" s="13" customFormat="1" x14ac:dyDescent="0.15"/>
    <row r="1043" s="13" customFormat="1" x14ac:dyDescent="0.15"/>
    <row r="1044" s="13" customFormat="1" x14ac:dyDescent="0.15"/>
    <row r="1045" s="13" customFormat="1" x14ac:dyDescent="0.15"/>
    <row r="1046" s="13" customFormat="1" x14ac:dyDescent="0.15"/>
    <row r="1047" s="13" customFormat="1" x14ac:dyDescent="0.15"/>
    <row r="1048" s="13" customFormat="1" x14ac:dyDescent="0.15"/>
    <row r="1049" s="13" customFormat="1" x14ac:dyDescent="0.15"/>
    <row r="1050" s="13" customFormat="1" x14ac:dyDescent="0.15"/>
    <row r="1051" s="13" customFormat="1" x14ac:dyDescent="0.15"/>
    <row r="1052" s="13" customFormat="1" x14ac:dyDescent="0.15"/>
    <row r="1053" s="13" customFormat="1" x14ac:dyDescent="0.15"/>
    <row r="1054" s="13" customFormat="1" x14ac:dyDescent="0.15"/>
    <row r="1055" s="13" customFormat="1" x14ac:dyDescent="0.15"/>
    <row r="1056" s="13" customFormat="1" x14ac:dyDescent="0.15"/>
    <row r="1057" s="13" customFormat="1" x14ac:dyDescent="0.15"/>
    <row r="1058" s="13" customFormat="1" x14ac:dyDescent="0.15"/>
    <row r="1059" s="13" customFormat="1" x14ac:dyDescent="0.15"/>
    <row r="1060" s="13" customFormat="1" x14ac:dyDescent="0.15"/>
    <row r="1061" s="13" customFormat="1" x14ac:dyDescent="0.15"/>
    <row r="1062" s="13" customFormat="1" x14ac:dyDescent="0.15"/>
    <row r="1063" s="13" customFormat="1" x14ac:dyDescent="0.15"/>
    <row r="1064" s="13" customFormat="1" x14ac:dyDescent="0.15"/>
    <row r="1065" s="13" customFormat="1" x14ac:dyDescent="0.15"/>
    <row r="1066" s="13" customFormat="1" x14ac:dyDescent="0.15"/>
    <row r="1067" s="13" customFormat="1" x14ac:dyDescent="0.15"/>
    <row r="1068" s="13" customFormat="1" x14ac:dyDescent="0.15"/>
    <row r="1069" s="13" customFormat="1" x14ac:dyDescent="0.15"/>
    <row r="1070" s="13" customFormat="1" x14ac:dyDescent="0.15"/>
    <row r="1071" s="13" customFormat="1" x14ac:dyDescent="0.15"/>
    <row r="1072" s="13" customFormat="1" x14ac:dyDescent="0.15"/>
    <row r="1073" s="13" customFormat="1" x14ac:dyDescent="0.15"/>
    <row r="1074" s="13" customFormat="1" x14ac:dyDescent="0.15"/>
    <row r="1075" s="13" customFormat="1" x14ac:dyDescent="0.15"/>
    <row r="1076" s="13" customFormat="1" x14ac:dyDescent="0.15"/>
    <row r="1077" s="13" customFormat="1" x14ac:dyDescent="0.15"/>
    <row r="1078" s="13" customFormat="1" x14ac:dyDescent="0.15"/>
    <row r="1079" s="13" customFormat="1" x14ac:dyDescent="0.15"/>
    <row r="1080" s="13" customFormat="1" x14ac:dyDescent="0.15"/>
    <row r="1081" s="13" customFormat="1" x14ac:dyDescent="0.15"/>
    <row r="1082" s="13" customFormat="1" x14ac:dyDescent="0.15"/>
    <row r="1083" s="13" customFormat="1" x14ac:dyDescent="0.15"/>
    <row r="1084" s="13" customFormat="1" x14ac:dyDescent="0.15"/>
    <row r="1085" s="13" customFormat="1" x14ac:dyDescent="0.15"/>
    <row r="1086" s="13" customFormat="1" x14ac:dyDescent="0.15"/>
    <row r="1087" s="13" customFormat="1" x14ac:dyDescent="0.15"/>
    <row r="1088" s="13" customFormat="1" x14ac:dyDescent="0.15"/>
    <row r="1089" s="13" customFormat="1" x14ac:dyDescent="0.15"/>
    <row r="1090" s="13" customFormat="1" x14ac:dyDescent="0.15"/>
    <row r="1091" s="13" customFormat="1" x14ac:dyDescent="0.15"/>
    <row r="1092" s="13" customFormat="1" x14ac:dyDescent="0.15"/>
    <row r="1093" s="13" customFormat="1" x14ac:dyDescent="0.15"/>
    <row r="1094" s="13" customFormat="1" x14ac:dyDescent="0.15"/>
    <row r="1095" s="13" customFormat="1" x14ac:dyDescent="0.15"/>
    <row r="1096" s="13" customFormat="1" x14ac:dyDescent="0.15"/>
    <row r="1097" s="13" customFormat="1" x14ac:dyDescent="0.15"/>
    <row r="1098" s="13" customFormat="1" x14ac:dyDescent="0.15"/>
    <row r="1099" s="13" customFormat="1" x14ac:dyDescent="0.15"/>
    <row r="1100" s="13" customFormat="1" x14ac:dyDescent="0.15"/>
    <row r="1101" s="13" customFormat="1" x14ac:dyDescent="0.15"/>
    <row r="1102" s="13" customFormat="1" x14ac:dyDescent="0.15"/>
    <row r="1103" s="13" customFormat="1" x14ac:dyDescent="0.15"/>
    <row r="1104" s="13" customFormat="1" x14ac:dyDescent="0.15"/>
    <row r="1105" s="13" customFormat="1" x14ac:dyDescent="0.15"/>
    <row r="1106" s="13" customFormat="1" x14ac:dyDescent="0.15"/>
    <row r="1107" s="13" customFormat="1" x14ac:dyDescent="0.15"/>
    <row r="1108" s="13" customFormat="1" x14ac:dyDescent="0.15"/>
    <row r="1109" s="13" customFormat="1" x14ac:dyDescent="0.15"/>
    <row r="1110" s="13" customFormat="1" x14ac:dyDescent="0.15"/>
    <row r="1111" s="13" customFormat="1" x14ac:dyDescent="0.15"/>
    <row r="1112" s="13" customFormat="1" x14ac:dyDescent="0.15"/>
    <row r="1113" s="13" customFormat="1" x14ac:dyDescent="0.15"/>
    <row r="1114" s="13" customFormat="1" x14ac:dyDescent="0.15"/>
    <row r="1115" s="13" customFormat="1" x14ac:dyDescent="0.15"/>
    <row r="1116" s="13" customFormat="1" x14ac:dyDescent="0.15"/>
    <row r="1117" s="13" customFormat="1" x14ac:dyDescent="0.15"/>
    <row r="1118" s="13" customFormat="1" x14ac:dyDescent="0.15"/>
    <row r="1119" s="13" customFormat="1" x14ac:dyDescent="0.15"/>
    <row r="1120" s="13" customFormat="1" x14ac:dyDescent="0.15"/>
    <row r="1121" s="13" customFormat="1" x14ac:dyDescent="0.15"/>
    <row r="1122" s="13" customFormat="1" x14ac:dyDescent="0.15"/>
    <row r="1123" s="13" customFormat="1" x14ac:dyDescent="0.15"/>
    <row r="1124" s="13" customFormat="1" x14ac:dyDescent="0.15"/>
    <row r="1125" s="13" customFormat="1" x14ac:dyDescent="0.15"/>
    <row r="1126" s="13" customFormat="1" x14ac:dyDescent="0.15"/>
    <row r="1127" s="13" customFormat="1" x14ac:dyDescent="0.15"/>
    <row r="1128" s="13" customFormat="1" x14ac:dyDescent="0.15"/>
    <row r="1129" s="13" customFormat="1" x14ac:dyDescent="0.15"/>
    <row r="1130" s="13" customFormat="1" x14ac:dyDescent="0.15"/>
    <row r="1131" s="13" customFormat="1" x14ac:dyDescent="0.15"/>
    <row r="1132" s="13" customFormat="1" x14ac:dyDescent="0.15"/>
    <row r="1133" s="13" customFormat="1" x14ac:dyDescent="0.15"/>
    <row r="1134" s="13" customFormat="1" x14ac:dyDescent="0.15"/>
    <row r="1135" s="13" customFormat="1" x14ac:dyDescent="0.15"/>
    <row r="1136" s="13" customFormat="1" x14ac:dyDescent="0.15"/>
    <row r="1137" s="13" customFormat="1" x14ac:dyDescent="0.15"/>
    <row r="1138" s="13" customFormat="1" x14ac:dyDescent="0.15"/>
    <row r="1139" s="13" customFormat="1" x14ac:dyDescent="0.15"/>
    <row r="1140" s="13" customFormat="1" x14ac:dyDescent="0.15"/>
    <row r="1141" s="13" customFormat="1" x14ac:dyDescent="0.15"/>
    <row r="1142" s="13" customFormat="1" x14ac:dyDescent="0.15"/>
    <row r="1143" s="13" customFormat="1" x14ac:dyDescent="0.15"/>
    <row r="1144" s="13" customFormat="1" x14ac:dyDescent="0.15"/>
    <row r="1145" s="13" customFormat="1" x14ac:dyDescent="0.15"/>
    <row r="1146" s="13" customFormat="1" x14ac:dyDescent="0.15"/>
    <row r="1147" s="13" customFormat="1" x14ac:dyDescent="0.15"/>
    <row r="1148" s="13" customFormat="1" x14ac:dyDescent="0.15"/>
    <row r="1149" s="13" customFormat="1" x14ac:dyDescent="0.15"/>
    <row r="1150" s="13" customFormat="1" x14ac:dyDescent="0.15"/>
    <row r="1151" s="13" customFormat="1" x14ac:dyDescent="0.15"/>
    <row r="1152" s="13" customFormat="1" x14ac:dyDescent="0.15"/>
    <row r="1153" s="13" customFormat="1" x14ac:dyDescent="0.15"/>
    <row r="1154" s="13" customFormat="1" x14ac:dyDescent="0.15"/>
    <row r="1155" s="13" customFormat="1" x14ac:dyDescent="0.15"/>
    <row r="1156" s="13" customFormat="1" x14ac:dyDescent="0.15"/>
    <row r="1157" s="13" customFormat="1" x14ac:dyDescent="0.15"/>
    <row r="1158" s="13" customFormat="1" x14ac:dyDescent="0.15"/>
    <row r="1159" s="13" customFormat="1" x14ac:dyDescent="0.15"/>
    <row r="1160" s="13" customFormat="1" x14ac:dyDescent="0.15"/>
    <row r="1161" s="13" customFormat="1" x14ac:dyDescent="0.15"/>
    <row r="1162" s="13" customFormat="1" x14ac:dyDescent="0.15"/>
    <row r="1163" s="13" customFormat="1" x14ac:dyDescent="0.15"/>
    <row r="1164" s="13" customFormat="1" x14ac:dyDescent="0.15"/>
    <row r="1165" s="13" customFormat="1" x14ac:dyDescent="0.15"/>
    <row r="1166" s="13" customFormat="1" x14ac:dyDescent="0.15"/>
    <row r="1167" s="13" customFormat="1" x14ac:dyDescent="0.15"/>
    <row r="1168" s="13" customFormat="1" x14ac:dyDescent="0.15"/>
    <row r="1169" s="13" customFormat="1" x14ac:dyDescent="0.15"/>
    <row r="1170" s="13" customFormat="1" x14ac:dyDescent="0.15"/>
    <row r="1171" s="13" customFormat="1" x14ac:dyDescent="0.15"/>
    <row r="1172" s="13" customFormat="1" x14ac:dyDescent="0.15"/>
    <row r="1173" s="13" customFormat="1" x14ac:dyDescent="0.15"/>
    <row r="1174" s="13" customFormat="1" x14ac:dyDescent="0.15"/>
    <row r="1175" s="13" customFormat="1" x14ac:dyDescent="0.15"/>
    <row r="1176" s="13" customFormat="1" x14ac:dyDescent="0.15"/>
    <row r="1177" s="13" customFormat="1" x14ac:dyDescent="0.15"/>
    <row r="1178" s="13" customFormat="1" x14ac:dyDescent="0.15"/>
    <row r="1179" s="13" customFormat="1" x14ac:dyDescent="0.15"/>
    <row r="1180" s="13" customFormat="1" x14ac:dyDescent="0.15"/>
    <row r="1181" s="13" customFormat="1" x14ac:dyDescent="0.15"/>
    <row r="1182" s="13" customFormat="1" x14ac:dyDescent="0.15"/>
    <row r="1183" s="13" customFormat="1" x14ac:dyDescent="0.15"/>
    <row r="1184" s="13" customFormat="1" x14ac:dyDescent="0.15"/>
    <row r="1185" s="13" customFormat="1" x14ac:dyDescent="0.15"/>
    <row r="1186" s="13" customFormat="1" x14ac:dyDescent="0.15"/>
    <row r="1187" s="13" customFormat="1" x14ac:dyDescent="0.15"/>
    <row r="1188" s="13" customFormat="1" x14ac:dyDescent="0.15"/>
    <row r="1189" s="13" customFormat="1" x14ac:dyDescent="0.15"/>
    <row r="1190" s="13" customFormat="1" x14ac:dyDescent="0.15"/>
    <row r="1191" s="13" customFormat="1" x14ac:dyDescent="0.15"/>
    <row r="1192" s="13" customFormat="1" x14ac:dyDescent="0.15"/>
    <row r="1193" s="13" customFormat="1" x14ac:dyDescent="0.15"/>
    <row r="1194" s="13" customFormat="1" x14ac:dyDescent="0.15"/>
    <row r="1195" s="13" customFormat="1" x14ac:dyDescent="0.15"/>
    <row r="1196" s="13" customFormat="1" x14ac:dyDescent="0.15"/>
    <row r="1197" s="13" customFormat="1" x14ac:dyDescent="0.15"/>
    <row r="1198" s="13" customFormat="1" x14ac:dyDescent="0.15"/>
    <row r="1199" s="13" customFormat="1" x14ac:dyDescent="0.15"/>
    <row r="1200" s="13" customFormat="1" x14ac:dyDescent="0.15"/>
    <row r="1201" s="13" customFormat="1" x14ac:dyDescent="0.15"/>
    <row r="1202" s="13" customFormat="1" x14ac:dyDescent="0.15"/>
    <row r="1203" s="13" customFormat="1" x14ac:dyDescent="0.15"/>
    <row r="1204" s="13" customFormat="1" x14ac:dyDescent="0.15"/>
    <row r="1205" s="13" customFormat="1" x14ac:dyDescent="0.15"/>
    <row r="1206" s="13" customFormat="1" x14ac:dyDescent="0.15"/>
    <row r="1207" s="13" customFormat="1" x14ac:dyDescent="0.15"/>
    <row r="1208" s="13" customFormat="1" x14ac:dyDescent="0.15"/>
    <row r="1209" s="13" customFormat="1" x14ac:dyDescent="0.15"/>
    <row r="1210" s="13" customFormat="1" x14ac:dyDescent="0.15"/>
    <row r="1211" s="13" customFormat="1" x14ac:dyDescent="0.15"/>
    <row r="1212" s="13" customFormat="1" x14ac:dyDescent="0.15"/>
    <row r="1213" s="13" customFormat="1" x14ac:dyDescent="0.15"/>
    <row r="1214" s="13" customFormat="1" x14ac:dyDescent="0.15"/>
    <row r="1215" s="13" customFormat="1" x14ac:dyDescent="0.15"/>
    <row r="1216" s="13" customFormat="1" x14ac:dyDescent="0.15"/>
    <row r="1217" s="13" customFormat="1" x14ac:dyDescent="0.15"/>
    <row r="1218" s="13" customFormat="1" x14ac:dyDescent="0.15"/>
    <row r="1219" s="13" customFormat="1" x14ac:dyDescent="0.15"/>
    <row r="1220" s="13" customFormat="1" x14ac:dyDescent="0.15"/>
    <row r="1221" s="13" customFormat="1" x14ac:dyDescent="0.15"/>
    <row r="1222" s="13" customFormat="1" x14ac:dyDescent="0.15"/>
    <row r="1223" s="13" customFormat="1" x14ac:dyDescent="0.15"/>
    <row r="1224" s="13" customFormat="1" x14ac:dyDescent="0.15"/>
    <row r="1225" s="13" customFormat="1" x14ac:dyDescent="0.15"/>
    <row r="1226" s="13" customFormat="1" x14ac:dyDescent="0.15"/>
    <row r="1227" s="13" customFormat="1" x14ac:dyDescent="0.15"/>
    <row r="1228" s="13" customFormat="1" x14ac:dyDescent="0.15"/>
    <row r="1229" s="13" customFormat="1" x14ac:dyDescent="0.15"/>
    <row r="1230" s="13" customFormat="1" x14ac:dyDescent="0.15"/>
    <row r="1231" s="13" customFormat="1" x14ac:dyDescent="0.15"/>
    <row r="1232" s="13" customFormat="1" x14ac:dyDescent="0.15"/>
    <row r="1233" s="13" customFormat="1" x14ac:dyDescent="0.15"/>
    <row r="1234" s="13" customFormat="1" x14ac:dyDescent="0.15"/>
    <row r="1235" s="13" customFormat="1" x14ac:dyDescent="0.15"/>
    <row r="1236" s="13" customFormat="1" x14ac:dyDescent="0.15"/>
    <row r="1237" s="13" customFormat="1" x14ac:dyDescent="0.15"/>
    <row r="1238" s="13" customFormat="1" x14ac:dyDescent="0.15"/>
    <row r="1239" s="13" customFormat="1" x14ac:dyDescent="0.15"/>
    <row r="1240" s="13" customFormat="1" x14ac:dyDescent="0.15"/>
    <row r="1241" s="13" customFormat="1" x14ac:dyDescent="0.15"/>
    <row r="1242" s="13" customFormat="1" x14ac:dyDescent="0.15"/>
    <row r="1243" s="13" customFormat="1" x14ac:dyDescent="0.15"/>
    <row r="1244" s="13" customFormat="1" x14ac:dyDescent="0.15"/>
    <row r="1245" s="13" customFormat="1" x14ac:dyDescent="0.15"/>
    <row r="1246" s="13" customFormat="1" x14ac:dyDescent="0.15"/>
    <row r="1247" s="13" customFormat="1" x14ac:dyDescent="0.15"/>
    <row r="1248" s="13" customFormat="1" x14ac:dyDescent="0.15"/>
    <row r="1249" s="13" customFormat="1" x14ac:dyDescent="0.15"/>
    <row r="1250" s="13" customFormat="1" x14ac:dyDescent="0.15"/>
    <row r="1251" s="13" customFormat="1" x14ac:dyDescent="0.15"/>
    <row r="1252" s="13" customFormat="1" x14ac:dyDescent="0.15"/>
    <row r="1253" s="13" customFormat="1" x14ac:dyDescent="0.15"/>
    <row r="1254" s="13" customFormat="1" x14ac:dyDescent="0.15"/>
    <row r="1255" s="13" customFormat="1" x14ac:dyDescent="0.15"/>
    <row r="1256" s="13" customFormat="1" x14ac:dyDescent="0.15"/>
    <row r="1257" s="13" customFormat="1" x14ac:dyDescent="0.15"/>
    <row r="1258" s="13" customFormat="1" x14ac:dyDescent="0.15"/>
    <row r="1259" s="13" customFormat="1" x14ac:dyDescent="0.15"/>
    <row r="1260" s="13" customFormat="1" x14ac:dyDescent="0.15"/>
    <row r="1261" s="13" customFormat="1" x14ac:dyDescent="0.15"/>
    <row r="1262" s="13" customFormat="1" x14ac:dyDescent="0.15"/>
    <row r="1263" s="13" customFormat="1" x14ac:dyDescent="0.15"/>
    <row r="1264" s="13" customFormat="1" x14ac:dyDescent="0.15"/>
    <row r="1265" s="13" customFormat="1" x14ac:dyDescent="0.15"/>
    <row r="1266" s="13" customFormat="1" x14ac:dyDescent="0.15"/>
    <row r="1267" s="13" customFormat="1" x14ac:dyDescent="0.15"/>
    <row r="1268" s="13" customFormat="1" x14ac:dyDescent="0.15"/>
    <row r="1269" s="13" customFormat="1" x14ac:dyDescent="0.15"/>
    <row r="1270" s="13" customFormat="1" x14ac:dyDescent="0.15"/>
    <row r="1271" s="13" customFormat="1" x14ac:dyDescent="0.15"/>
    <row r="1272" s="13" customFormat="1" x14ac:dyDescent="0.15"/>
    <row r="1273" s="13" customFormat="1" x14ac:dyDescent="0.15"/>
    <row r="1274" s="13" customFormat="1" x14ac:dyDescent="0.15"/>
    <row r="1275" s="13" customFormat="1" x14ac:dyDescent="0.15"/>
    <row r="1276" s="13" customFormat="1" x14ac:dyDescent="0.15"/>
    <row r="1277" s="13" customFormat="1" x14ac:dyDescent="0.15"/>
    <row r="1278" s="13" customFormat="1" x14ac:dyDescent="0.15"/>
    <row r="1279" s="13" customFormat="1" x14ac:dyDescent="0.15"/>
    <row r="1280" s="13" customFormat="1" x14ac:dyDescent="0.15"/>
    <row r="1281" s="13" customFormat="1" x14ac:dyDescent="0.15"/>
    <row r="1282" s="13" customFormat="1" x14ac:dyDescent="0.15"/>
    <row r="1283" s="13" customFormat="1" x14ac:dyDescent="0.15"/>
    <row r="1284" s="13" customFormat="1" x14ac:dyDescent="0.15"/>
    <row r="1285" s="13" customFormat="1" x14ac:dyDescent="0.15"/>
    <row r="1286" s="13" customFormat="1" x14ac:dyDescent="0.15"/>
    <row r="1287" s="13" customFormat="1" x14ac:dyDescent="0.15"/>
    <row r="1288" s="13" customFormat="1" x14ac:dyDescent="0.15"/>
    <row r="1289" s="13" customFormat="1" x14ac:dyDescent="0.15"/>
    <row r="1290" s="13" customFormat="1" x14ac:dyDescent="0.15"/>
    <row r="1291" s="13" customFormat="1" x14ac:dyDescent="0.15"/>
    <row r="1292" s="13" customFormat="1" x14ac:dyDescent="0.15"/>
    <row r="1293" s="13" customFormat="1" x14ac:dyDescent="0.15"/>
    <row r="1294" s="13" customFormat="1" x14ac:dyDescent="0.15"/>
    <row r="1295" s="13" customFormat="1" x14ac:dyDescent="0.15"/>
    <row r="1296" s="13" customFormat="1" x14ac:dyDescent="0.15"/>
    <row r="1297" s="13" customFormat="1" x14ac:dyDescent="0.15"/>
    <row r="1298" s="13" customFormat="1" x14ac:dyDescent="0.15"/>
    <row r="1299" s="13" customFormat="1" x14ac:dyDescent="0.15"/>
    <row r="1300" s="13" customFormat="1" x14ac:dyDescent="0.15"/>
    <row r="1301" s="13" customFormat="1" x14ac:dyDescent="0.15"/>
    <row r="1302" s="13" customFormat="1" x14ac:dyDescent="0.15"/>
    <row r="1303" s="13" customFormat="1" x14ac:dyDescent="0.15"/>
    <row r="1304" s="13" customFormat="1" x14ac:dyDescent="0.15"/>
    <row r="1305" s="13" customFormat="1" x14ac:dyDescent="0.15"/>
    <row r="1306" s="13" customFormat="1" x14ac:dyDescent="0.15"/>
    <row r="1307" s="13" customFormat="1" x14ac:dyDescent="0.15"/>
    <row r="1308" s="13" customFormat="1" x14ac:dyDescent="0.15"/>
    <row r="1309" s="13" customFormat="1" x14ac:dyDescent="0.15"/>
    <row r="1310" s="13" customFormat="1" x14ac:dyDescent="0.15"/>
    <row r="1311" s="13" customFormat="1" x14ac:dyDescent="0.15"/>
    <row r="1312" s="13" customFormat="1" x14ac:dyDescent="0.15"/>
    <row r="1313" s="13" customFormat="1" x14ac:dyDescent="0.15"/>
    <row r="1314" s="13" customFormat="1" x14ac:dyDescent="0.15"/>
    <row r="1315" s="13" customFormat="1" x14ac:dyDescent="0.15"/>
    <row r="1316" s="13" customFormat="1" x14ac:dyDescent="0.15"/>
    <row r="1317" s="13" customFormat="1" x14ac:dyDescent="0.15"/>
    <row r="1318" s="13" customFormat="1" x14ac:dyDescent="0.15"/>
    <row r="1319" s="13" customFormat="1" x14ac:dyDescent="0.15"/>
    <row r="1320" s="13" customFormat="1" x14ac:dyDescent="0.15"/>
    <row r="1321" s="13" customFormat="1" x14ac:dyDescent="0.15"/>
    <row r="1322" s="13" customFormat="1" x14ac:dyDescent="0.15"/>
    <row r="1323" s="13" customFormat="1" x14ac:dyDescent="0.15"/>
    <row r="1324" s="13" customFormat="1" x14ac:dyDescent="0.15"/>
    <row r="1325" s="13" customFormat="1" x14ac:dyDescent="0.15"/>
    <row r="1326" s="13" customFormat="1" x14ac:dyDescent="0.15"/>
    <row r="1327" s="13" customFormat="1" x14ac:dyDescent="0.15"/>
    <row r="1328" s="13" customFormat="1" x14ac:dyDescent="0.15"/>
    <row r="1329" s="13" customFormat="1" x14ac:dyDescent="0.15"/>
    <row r="1330" s="13" customFormat="1" x14ac:dyDescent="0.15"/>
    <row r="1331" s="13" customFormat="1" x14ac:dyDescent="0.15"/>
    <row r="1332" s="13" customFormat="1" x14ac:dyDescent="0.15"/>
    <row r="1333" s="13" customFormat="1" x14ac:dyDescent="0.15"/>
    <row r="1334" s="13" customFormat="1" x14ac:dyDescent="0.15"/>
    <row r="1335" s="13" customFormat="1" x14ac:dyDescent="0.15"/>
    <row r="1336" s="13" customFormat="1" x14ac:dyDescent="0.15"/>
    <row r="1337" s="13" customFormat="1" x14ac:dyDescent="0.15"/>
    <row r="1338" s="13" customFormat="1" x14ac:dyDescent="0.15"/>
    <row r="1339" s="13" customFormat="1" x14ac:dyDescent="0.15"/>
    <row r="1340" s="13" customFormat="1" x14ac:dyDescent="0.15"/>
    <row r="1341" s="13" customFormat="1" x14ac:dyDescent="0.15"/>
    <row r="1342" s="13" customFormat="1" x14ac:dyDescent="0.15"/>
    <row r="1343" s="13" customFormat="1" x14ac:dyDescent="0.15"/>
    <row r="1344" s="13" customFormat="1" x14ac:dyDescent="0.15"/>
    <row r="1345" s="13" customFormat="1" x14ac:dyDescent="0.15"/>
    <row r="1346" s="13" customFormat="1" x14ac:dyDescent="0.15"/>
    <row r="1347" s="13" customFormat="1" x14ac:dyDescent="0.15"/>
    <row r="1348" s="13" customFormat="1" x14ac:dyDescent="0.15"/>
  </sheetData>
  <mergeCells count="14">
    <mergeCell ref="B20:C20"/>
    <mergeCell ref="B21:V21"/>
    <mergeCell ref="J4:K4"/>
    <mergeCell ref="L4:M4"/>
    <mergeCell ref="N4:O4"/>
    <mergeCell ref="P4:Q4"/>
    <mergeCell ref="R4:S4"/>
    <mergeCell ref="T4:U4"/>
    <mergeCell ref="B4:B5"/>
    <mergeCell ref="C4:C5"/>
    <mergeCell ref="D4:E4"/>
    <mergeCell ref="F4:G4"/>
    <mergeCell ref="H4:I4"/>
    <mergeCell ref="V4:V5"/>
  </mergeCells>
  <pageMargins left="0.7" right="0.7" top="0.75" bottom="0.75" header="0.3" footer="0.3"/>
  <pageSetup scale="71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7" tint="-0.249977111117893"/>
  </sheetPr>
  <dimension ref="A1:AN43"/>
  <sheetViews>
    <sheetView view="pageBreakPreview" topLeftCell="A10" zoomScaleNormal="100" zoomScaleSheetLayoutView="100" workbookViewId="0">
      <selection activeCell="E19" sqref="E19"/>
    </sheetView>
  </sheetViews>
  <sheetFormatPr baseColWidth="10" defaultRowHeight="10.5" x14ac:dyDescent="0.15"/>
  <cols>
    <col min="1" max="1" width="4.42578125" style="13" customWidth="1"/>
    <col min="2" max="2" width="47" style="13" customWidth="1"/>
    <col min="3" max="5" width="18.7109375" style="28" customWidth="1"/>
    <col min="6" max="6" width="4.5703125" style="3" customWidth="1"/>
    <col min="7" max="16384" width="11.42578125" style="13"/>
  </cols>
  <sheetData>
    <row r="1" spans="1:6" s="2" customFormat="1" ht="26.25" customHeight="1" x14ac:dyDescent="0.15">
      <c r="A1" s="1"/>
      <c r="B1" s="276" t="s">
        <v>35</v>
      </c>
      <c r="C1" s="276"/>
      <c r="D1" s="276"/>
      <c r="E1" s="276"/>
    </row>
    <row r="2" spans="1:6" s="8" customFormat="1" ht="12.75" customHeight="1" x14ac:dyDescent="0.15">
      <c r="A2" s="3"/>
      <c r="B2" s="4"/>
      <c r="C2" s="5"/>
      <c r="D2" s="6"/>
      <c r="E2" s="6"/>
    </row>
    <row r="3" spans="1:6" s="11" customFormat="1" ht="20.100000000000001" customHeight="1" x14ac:dyDescent="0.2">
      <c r="A3" s="9"/>
      <c r="B3" s="158" t="s">
        <v>56</v>
      </c>
      <c r="C3" s="334">
        <f>VLOOKUP($B3,'1. PPTO TOTAL CENTRO'!$B$5:$E$18,2,0)</f>
        <v>0</v>
      </c>
      <c r="D3" s="335"/>
      <c r="E3" s="335"/>
      <c r="F3" s="10"/>
    </row>
    <row r="4" spans="1:6" s="11" customFormat="1" ht="20.100000000000001" customHeight="1" x14ac:dyDescent="0.2">
      <c r="A4" s="9"/>
      <c r="B4" s="158" t="s">
        <v>19</v>
      </c>
      <c r="C4" s="334">
        <f>VLOOKUP($B4,'1. PPTO TOTAL CENTRO'!$B$5:$E$18,2,0)</f>
        <v>0</v>
      </c>
      <c r="D4" s="335"/>
      <c r="E4" s="335"/>
      <c r="F4" s="10"/>
    </row>
    <row r="5" spans="1:6" s="11" customFormat="1" ht="20.100000000000001" customHeight="1" x14ac:dyDescent="0.2">
      <c r="A5" s="9"/>
      <c r="B5" s="158" t="s">
        <v>21</v>
      </c>
      <c r="C5" s="334">
        <f>VLOOKUP($B5,'1. PPTO TOTAL CENTRO'!$B$5:$E$18,2,0)</f>
        <v>0</v>
      </c>
      <c r="D5" s="335"/>
      <c r="E5" s="335"/>
      <c r="F5" s="10"/>
    </row>
    <row r="6" spans="1:6" x14ac:dyDescent="0.15">
      <c r="A6" s="3"/>
      <c r="B6" s="12"/>
      <c r="C6" s="14"/>
      <c r="D6" s="14"/>
      <c r="E6" s="14"/>
    </row>
    <row r="7" spans="1:6" s="35" customFormat="1" ht="12" customHeight="1" x14ac:dyDescent="0.15">
      <c r="A7" s="32"/>
      <c r="B7" s="33" t="s">
        <v>6</v>
      </c>
      <c r="C7" s="34"/>
      <c r="D7" s="34"/>
      <c r="E7" s="32"/>
    </row>
    <row r="8" spans="1:6" s="15" customFormat="1" ht="20.25" customHeight="1" x14ac:dyDescent="0.2">
      <c r="A8" s="9"/>
      <c r="B8" s="270" t="s">
        <v>11</v>
      </c>
      <c r="C8" s="321" t="s">
        <v>31</v>
      </c>
      <c r="D8" s="321"/>
      <c r="E8" s="321"/>
      <c r="F8" s="9"/>
    </row>
    <row r="9" spans="1:6" s="15" customFormat="1" ht="27" customHeight="1" x14ac:dyDescent="0.2">
      <c r="A9" s="9"/>
      <c r="B9" s="271"/>
      <c r="C9" s="16" t="s">
        <v>32</v>
      </c>
      <c r="D9" s="16" t="s">
        <v>33</v>
      </c>
      <c r="E9" s="16" t="s">
        <v>22</v>
      </c>
      <c r="F9" s="9"/>
    </row>
    <row r="10" spans="1:6" s="17" customFormat="1" ht="21.95" customHeight="1" x14ac:dyDescent="0.2">
      <c r="A10" s="9"/>
      <c r="B10" s="87" t="s">
        <v>27</v>
      </c>
      <c r="C10" s="88">
        <f>SUM(C11:C17)</f>
        <v>0</v>
      </c>
      <c r="D10" s="88">
        <f>SUM(D11:D17)</f>
        <v>0</v>
      </c>
      <c r="E10" s="88">
        <f>SUM(E11:E17)</f>
        <v>0</v>
      </c>
      <c r="F10" s="18"/>
    </row>
    <row r="11" spans="1:6" s="17" customFormat="1" ht="18" customHeight="1" x14ac:dyDescent="0.2">
      <c r="A11" s="9"/>
      <c r="B11" s="19" t="str">
        <f>+'3 .TOTAL APORTES'!B21</f>
        <v>Investigadores</v>
      </c>
      <c r="C11" s="162">
        <v>0</v>
      </c>
      <c r="D11" s="20">
        <v>0</v>
      </c>
      <c r="E11" s="188">
        <f t="shared" ref="E11:E17" si="0">SUM(C11:D11)</f>
        <v>0</v>
      </c>
      <c r="F11" s="18"/>
    </row>
    <row r="12" spans="1:6" s="17" customFormat="1" ht="18" customHeight="1" x14ac:dyDescent="0.2">
      <c r="A12" s="9"/>
      <c r="B12" s="23" t="str">
        <f>+'3 .TOTAL APORTES'!B22</f>
        <v>Investigadores Postdoctorales</v>
      </c>
      <c r="C12" s="37">
        <v>0</v>
      </c>
      <c r="D12" s="37">
        <v>0</v>
      </c>
      <c r="E12" s="189">
        <f t="shared" si="0"/>
        <v>0</v>
      </c>
      <c r="F12" s="18"/>
    </row>
    <row r="13" spans="1:6" s="17" customFormat="1" ht="18" customHeight="1" x14ac:dyDescent="0.2">
      <c r="A13" s="9"/>
      <c r="B13" s="23" t="str">
        <f>+'3 .TOTAL APORTES'!B23</f>
        <v>Estudiantes de Doctorado</v>
      </c>
      <c r="C13" s="37">
        <v>0</v>
      </c>
      <c r="D13" s="37">
        <v>0</v>
      </c>
      <c r="E13" s="189">
        <f t="shared" si="0"/>
        <v>0</v>
      </c>
      <c r="F13" s="18"/>
    </row>
    <row r="14" spans="1:6" s="17" customFormat="1" ht="18" customHeight="1" x14ac:dyDescent="0.2">
      <c r="A14" s="9"/>
      <c r="B14" s="23" t="str">
        <f>+'3 .TOTAL APORTES'!B24</f>
        <v>Estudiantes de Magister</v>
      </c>
      <c r="C14" s="37">
        <v>0</v>
      </c>
      <c r="D14" s="37">
        <v>0</v>
      </c>
      <c r="E14" s="189">
        <f t="shared" si="0"/>
        <v>0</v>
      </c>
      <c r="F14" s="18"/>
    </row>
    <row r="15" spans="1:6" s="17" customFormat="1" ht="18" customHeight="1" x14ac:dyDescent="0.2">
      <c r="A15" s="9"/>
      <c r="B15" s="23" t="str">
        <f>+'3 .TOTAL APORTES'!B25</f>
        <v>Tesistas de Pregrado</v>
      </c>
      <c r="C15" s="37">
        <v>0</v>
      </c>
      <c r="D15" s="37">
        <v>0</v>
      </c>
      <c r="E15" s="189">
        <f t="shared" si="0"/>
        <v>0</v>
      </c>
      <c r="F15" s="18"/>
    </row>
    <row r="16" spans="1:6" s="17" customFormat="1" ht="18" customHeight="1" x14ac:dyDescent="0.2">
      <c r="A16" s="9"/>
      <c r="B16" s="23" t="str">
        <f>+'3 .TOTAL APORTES'!B26</f>
        <v>Personal de Apoyo</v>
      </c>
      <c r="C16" s="37">
        <v>0</v>
      </c>
      <c r="D16" s="37">
        <v>0</v>
      </c>
      <c r="E16" s="189">
        <f t="shared" si="0"/>
        <v>0</v>
      </c>
      <c r="F16" s="18"/>
    </row>
    <row r="17" spans="1:40" s="17" customFormat="1" ht="18" customHeight="1" x14ac:dyDescent="0.2">
      <c r="A17" s="9"/>
      <c r="B17" s="23" t="str">
        <f>+'3 .TOTAL APORTES'!B27</f>
        <v>Personal Administrativo</v>
      </c>
      <c r="C17" s="37">
        <v>0</v>
      </c>
      <c r="D17" s="37">
        <v>0</v>
      </c>
      <c r="E17" s="189">
        <f t="shared" si="0"/>
        <v>0</v>
      </c>
      <c r="F17" s="18"/>
    </row>
    <row r="18" spans="1:40" s="17" customFormat="1" ht="21.95" customHeight="1" x14ac:dyDescent="0.2">
      <c r="A18" s="9"/>
      <c r="B18" s="87" t="str">
        <f>+'3 .TOTAL APORTES'!B28</f>
        <v>Gastos de Operación</v>
      </c>
      <c r="C18" s="88">
        <f>SUM(C19:C20)</f>
        <v>0</v>
      </c>
      <c r="D18" s="88">
        <f>SUM(D19:D20)</f>
        <v>0</v>
      </c>
      <c r="E18" s="88">
        <f>SUM(E19:E20)</f>
        <v>0</v>
      </c>
      <c r="F18" s="18"/>
      <c r="H18" s="15"/>
    </row>
    <row r="19" spans="1:40" s="22" customFormat="1" ht="18" customHeight="1" x14ac:dyDescent="0.2">
      <c r="A19" s="9"/>
      <c r="B19" s="185" t="str">
        <f>+'3 .TOTAL APORTES'!B29</f>
        <v>Gastos Operacionales</v>
      </c>
      <c r="C19" s="186">
        <v>0</v>
      </c>
      <c r="D19" s="186">
        <v>0</v>
      </c>
      <c r="E19" s="220">
        <f>SUM(C19:D19)</f>
        <v>0</v>
      </c>
      <c r="F19" s="18"/>
      <c r="G19" s="17"/>
      <c r="H19" s="15"/>
    </row>
    <row r="20" spans="1:40" s="17" customFormat="1" ht="18" customHeight="1" x14ac:dyDescent="0.2">
      <c r="A20" s="9"/>
      <c r="B20" s="23" t="str">
        <f>+'3 .TOTAL APORTES'!B30</f>
        <v>Gastos de Pasajes y Estadía</v>
      </c>
      <c r="C20" s="37">
        <v>0</v>
      </c>
      <c r="D20" s="37">
        <v>0</v>
      </c>
      <c r="E20" s="189">
        <f>SUM(C20:D20)</f>
        <v>0</v>
      </c>
      <c r="F20" s="18"/>
    </row>
    <row r="21" spans="1:40" s="17" customFormat="1" ht="18" customHeight="1" x14ac:dyDescent="0.2">
      <c r="A21" s="9"/>
      <c r="B21" s="87" t="s">
        <v>123</v>
      </c>
      <c r="C21" s="88">
        <f>'3.11. Equipamiento INSTITUC'!D20</f>
        <v>0</v>
      </c>
      <c r="D21" s="88">
        <f>'3.11. Equipamiento INSTITUC'!E20</f>
        <v>0</v>
      </c>
      <c r="E21" s="88">
        <f>SUM(C21:D21)</f>
        <v>0</v>
      </c>
      <c r="F21" s="18"/>
    </row>
    <row r="22" spans="1:40" s="26" customFormat="1" ht="21.95" customHeight="1" x14ac:dyDescent="0.2">
      <c r="A22" s="21"/>
      <c r="B22" s="24" t="s">
        <v>20</v>
      </c>
      <c r="C22" s="25">
        <f>+C10+C18+C21</f>
        <v>0</v>
      </c>
      <c r="D22" s="25">
        <f>+D10+D18+D21</f>
        <v>0</v>
      </c>
      <c r="E22" s="25">
        <f>+E10+E18+E21</f>
        <v>0</v>
      </c>
      <c r="F22" s="21"/>
    </row>
    <row r="23" spans="1:40" ht="24.95" customHeight="1" x14ac:dyDescent="0.15">
      <c r="A23" s="3"/>
      <c r="B23" s="3"/>
      <c r="C23" s="14"/>
      <c r="D23" s="14"/>
      <c r="E23" s="14"/>
    </row>
    <row r="24" spans="1:40" s="68" customFormat="1" ht="17.25" customHeight="1" x14ac:dyDescent="0.2">
      <c r="A24" s="36"/>
      <c r="B24" s="333"/>
      <c r="C24" s="333"/>
      <c r="D24" s="333"/>
      <c r="E24" s="333"/>
      <c r="F24" s="36"/>
    </row>
    <row r="25" spans="1:40" s="68" customFormat="1" ht="17.25" customHeight="1" x14ac:dyDescent="0.2">
      <c r="B25" s="333"/>
      <c r="C25" s="333"/>
      <c r="D25" s="333"/>
      <c r="E25" s="333"/>
      <c r="F25" s="36"/>
    </row>
    <row r="26" spans="1:40" x14ac:dyDescent="0.15">
      <c r="A26" s="3"/>
      <c r="B26" s="3"/>
      <c r="C26" s="14"/>
      <c r="D26" s="14"/>
      <c r="E26" s="14"/>
    </row>
    <row r="27" spans="1:40" s="80" customFormat="1" ht="51.75" customHeight="1" x14ac:dyDescent="0.2">
      <c r="A27" s="78"/>
      <c r="B27" s="333"/>
      <c r="C27" s="333"/>
      <c r="D27" s="333"/>
      <c r="E27" s="333"/>
      <c r="F27" s="106"/>
      <c r="G27" s="106"/>
      <c r="H27" s="78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79"/>
    </row>
    <row r="28" spans="1:40" s="132" customFormat="1" ht="21" customHeight="1" x14ac:dyDescent="0.2">
      <c r="B28" s="134" t="s">
        <v>140</v>
      </c>
      <c r="C28" s="135"/>
      <c r="D28" s="135"/>
      <c r="E28" s="135"/>
      <c r="F28" s="131"/>
      <c r="G28" s="130"/>
      <c r="H28" s="131"/>
      <c r="I28" s="130"/>
      <c r="J28" s="131"/>
      <c r="K28" s="130"/>
      <c r="L28" s="131"/>
      <c r="M28" s="130"/>
      <c r="N28" s="131"/>
      <c r="O28" s="130"/>
      <c r="P28" s="131"/>
      <c r="Q28" s="130"/>
      <c r="R28" s="131"/>
      <c r="S28" s="130"/>
      <c r="T28" s="131"/>
      <c r="U28" s="130"/>
    </row>
    <row r="34" spans="3:3" x14ac:dyDescent="0.15">
      <c r="C34" s="29"/>
    </row>
    <row r="35" spans="3:3" x14ac:dyDescent="0.15">
      <c r="C35" s="29"/>
    </row>
    <row r="36" spans="3:3" x14ac:dyDescent="0.15">
      <c r="C36" s="29"/>
    </row>
    <row r="37" spans="3:3" x14ac:dyDescent="0.15">
      <c r="C37" s="29"/>
    </row>
    <row r="38" spans="3:3" x14ac:dyDescent="0.15">
      <c r="C38" s="29"/>
    </row>
    <row r="39" spans="3:3" x14ac:dyDescent="0.15">
      <c r="C39" s="29"/>
    </row>
    <row r="40" spans="3:3" x14ac:dyDescent="0.15">
      <c r="C40" s="29"/>
    </row>
    <row r="41" spans="3:3" x14ac:dyDescent="0.15">
      <c r="C41" s="29"/>
    </row>
    <row r="42" spans="3:3" x14ac:dyDescent="0.15">
      <c r="C42" s="29"/>
    </row>
    <row r="43" spans="3:3" x14ac:dyDescent="0.15">
      <c r="C43" s="29"/>
    </row>
  </sheetData>
  <mergeCells count="9">
    <mergeCell ref="B27:E27"/>
    <mergeCell ref="B8:B9"/>
    <mergeCell ref="B1:E1"/>
    <mergeCell ref="C4:E4"/>
    <mergeCell ref="C5:E5"/>
    <mergeCell ref="C8:E8"/>
    <mergeCell ref="C3:E3"/>
    <mergeCell ref="B25:E25"/>
    <mergeCell ref="B24:E24"/>
  </mergeCells>
  <phoneticPr fontId="3" type="noConversion"/>
  <conditionalFormatting sqref="C4:E5">
    <cfRule type="cellIs" dxfId="25" priority="6" stopIfTrue="1" operator="equal">
      <formula>0</formula>
    </cfRule>
  </conditionalFormatting>
  <conditionalFormatting sqref="C3:E3">
    <cfRule type="cellIs" dxfId="24" priority="3" stopIfTrue="1" operator="equal">
      <formula>0</formula>
    </cfRule>
  </conditionalFormatting>
  <conditionalFormatting sqref="F24">
    <cfRule type="iconSet" priority="2">
      <iconSet iconSet="3Symbols2">
        <cfvo type="percent" val="0"/>
        <cfvo type="percent" val="10"/>
        <cfvo type="percent" val="10"/>
      </iconSet>
    </cfRule>
  </conditionalFormatting>
  <dataValidations disablePrompts="1" count="2">
    <dataValidation operator="greaterThan" allowBlank="1" showInputMessage="1" showErrorMessage="1" error="cuec" sqref="C30" xr:uid="{00000000-0002-0000-0B00-000000000000}"/>
    <dataValidation type="decimal" operator="greaterThan" allowBlank="1" showInputMessage="1" showErrorMessage="1" error="lllloooooooooooooo" sqref="C29" xr:uid="{00000000-0002-0000-0B00-000001000000}">
      <formula1>0.1</formula1>
    </dataValidation>
  </dataValidations>
  <printOptions horizontalCentered="1"/>
  <pageMargins left="0" right="0" top="0.59055118110236227" bottom="0.98425196850393704" header="0" footer="0.59055118110236227"/>
  <pageSetup scale="80" orientation="portrait" r:id="rId1"/>
  <headerFooter alignWithMargins="0">
    <oddFooter>&amp;L&amp;8&amp;A - &amp;F
&amp;D&amp;R&amp;8&amp;P</oddFooter>
  </headerFooter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7" tint="-0.249977111117893"/>
  </sheetPr>
  <dimension ref="A1:U41"/>
  <sheetViews>
    <sheetView view="pageBreakPreview" zoomScaleNormal="100" zoomScaleSheetLayoutView="100" workbookViewId="0">
      <selection activeCell="B1" sqref="B1:E1"/>
    </sheetView>
  </sheetViews>
  <sheetFormatPr baseColWidth="10" defaultRowHeight="10.5" x14ac:dyDescent="0.15"/>
  <cols>
    <col min="1" max="1" width="4.42578125" style="13" customWidth="1"/>
    <col min="2" max="2" width="47" style="13" customWidth="1"/>
    <col min="3" max="5" width="18.140625" style="28" customWidth="1"/>
    <col min="6" max="6" width="3.5703125" style="3" customWidth="1"/>
    <col min="7" max="16384" width="11.42578125" style="13"/>
  </cols>
  <sheetData>
    <row r="1" spans="1:6" s="2" customFormat="1" ht="26.25" customHeight="1" x14ac:dyDescent="0.15">
      <c r="A1" s="1"/>
      <c r="B1" s="276" t="s">
        <v>36</v>
      </c>
      <c r="C1" s="276"/>
      <c r="D1" s="276"/>
      <c r="E1" s="276"/>
    </row>
    <row r="2" spans="1:6" s="8" customFormat="1" ht="12.75" customHeight="1" x14ac:dyDescent="0.15">
      <c r="A2" s="3"/>
      <c r="B2" s="4"/>
      <c r="C2" s="5"/>
      <c r="D2" s="6"/>
      <c r="E2" s="6"/>
    </row>
    <row r="3" spans="1:6" s="11" customFormat="1" ht="20.100000000000001" customHeight="1" x14ac:dyDescent="0.2">
      <c r="A3" s="9"/>
      <c r="B3" s="158" t="s">
        <v>56</v>
      </c>
      <c r="C3" s="334">
        <f>VLOOKUP($B3,'1. PPTO TOTAL CENTRO'!$B$5:$E$18,2,0)</f>
        <v>0</v>
      </c>
      <c r="D3" s="335"/>
      <c r="E3" s="335"/>
      <c r="F3" s="10"/>
    </row>
    <row r="4" spans="1:6" s="11" customFormat="1" ht="20.100000000000001" customHeight="1" x14ac:dyDescent="0.2">
      <c r="A4" s="9"/>
      <c r="B4" s="158" t="s">
        <v>19</v>
      </c>
      <c r="C4" s="334">
        <f>VLOOKUP($B4,'1. PPTO TOTAL CENTRO'!$B$5:$E$18,2,0)</f>
        <v>0</v>
      </c>
      <c r="D4" s="335"/>
      <c r="E4" s="335"/>
      <c r="F4" s="10"/>
    </row>
    <row r="5" spans="1:6" s="11" customFormat="1" ht="20.100000000000001" customHeight="1" x14ac:dyDescent="0.2">
      <c r="A5" s="9"/>
      <c r="B5" s="158" t="s">
        <v>58</v>
      </c>
      <c r="C5" s="334">
        <f>VLOOKUP($B5,'1. PPTO TOTAL CENTRO'!$B$5:$E$18,2,0)</f>
        <v>0</v>
      </c>
      <c r="D5" s="335"/>
      <c r="E5" s="335"/>
      <c r="F5" s="10"/>
    </row>
    <row r="6" spans="1:6" x14ac:dyDescent="0.15">
      <c r="A6" s="3"/>
      <c r="B6" s="12"/>
      <c r="C6" s="14"/>
      <c r="D6" s="14"/>
      <c r="E6" s="14"/>
    </row>
    <row r="7" spans="1:6" s="35" customFormat="1" ht="12" customHeight="1" x14ac:dyDescent="0.15">
      <c r="A7" s="32"/>
      <c r="B7" s="33" t="s">
        <v>6</v>
      </c>
      <c r="C7" s="34"/>
      <c r="D7" s="34"/>
      <c r="E7" s="32"/>
    </row>
    <row r="8" spans="1:6" s="15" customFormat="1" ht="20.25" customHeight="1" x14ac:dyDescent="0.2">
      <c r="A8" s="9"/>
      <c r="B8" s="270" t="s">
        <v>11</v>
      </c>
      <c r="C8" s="321" t="s">
        <v>31</v>
      </c>
      <c r="D8" s="321"/>
      <c r="E8" s="321"/>
      <c r="F8" s="9"/>
    </row>
    <row r="9" spans="1:6" s="15" customFormat="1" ht="27" customHeight="1" x14ac:dyDescent="0.2">
      <c r="A9" s="9"/>
      <c r="B9" s="271"/>
      <c r="C9" s="16" t="s">
        <v>32</v>
      </c>
      <c r="D9" s="16" t="s">
        <v>33</v>
      </c>
      <c r="E9" s="16" t="s">
        <v>22</v>
      </c>
      <c r="F9" s="9"/>
    </row>
    <row r="10" spans="1:6" s="17" customFormat="1" ht="21.95" customHeight="1" x14ac:dyDescent="0.2">
      <c r="B10" s="87" t="s">
        <v>27</v>
      </c>
      <c r="C10" s="88">
        <f>SUM(C11:C17)</f>
        <v>0</v>
      </c>
      <c r="D10" s="88">
        <f>SUM(D11:D17)</f>
        <v>0</v>
      </c>
      <c r="E10" s="88">
        <f>SUM(E11:E17)</f>
        <v>0</v>
      </c>
      <c r="F10" s="18"/>
    </row>
    <row r="11" spans="1:6" s="17" customFormat="1" ht="18" customHeight="1" x14ac:dyDescent="0.2">
      <c r="B11" s="19" t="str">
        <f>+'3 .TOTAL APORTES'!B21</f>
        <v>Investigadores</v>
      </c>
      <c r="C11" s="162">
        <v>0</v>
      </c>
      <c r="D11" s="37">
        <v>0</v>
      </c>
      <c r="E11" s="188">
        <f t="shared" ref="E11:E16" si="0">SUM(C11:D11)</f>
        <v>0</v>
      </c>
      <c r="F11" s="18"/>
    </row>
    <row r="12" spans="1:6" s="17" customFormat="1" ht="18" customHeight="1" x14ac:dyDescent="0.2">
      <c r="B12" s="23" t="str">
        <f>+'3 .TOTAL APORTES'!B22</f>
        <v>Investigadores Postdoctorales</v>
      </c>
      <c r="C12" s="37">
        <v>0</v>
      </c>
      <c r="D12" s="37">
        <v>0</v>
      </c>
      <c r="E12" s="189">
        <f t="shared" si="0"/>
        <v>0</v>
      </c>
      <c r="F12" s="18"/>
    </row>
    <row r="13" spans="1:6" s="17" customFormat="1" ht="18" customHeight="1" x14ac:dyDescent="0.2">
      <c r="B13" s="23" t="str">
        <f>+'3 .TOTAL APORTES'!B23</f>
        <v>Estudiantes de Doctorado</v>
      </c>
      <c r="C13" s="37">
        <v>0</v>
      </c>
      <c r="D13" s="37">
        <v>0</v>
      </c>
      <c r="E13" s="189">
        <f t="shared" si="0"/>
        <v>0</v>
      </c>
      <c r="F13" s="18"/>
    </row>
    <row r="14" spans="1:6" s="17" customFormat="1" ht="18" customHeight="1" x14ac:dyDescent="0.2">
      <c r="B14" s="23" t="str">
        <f>+'3 .TOTAL APORTES'!B24</f>
        <v>Estudiantes de Magister</v>
      </c>
      <c r="C14" s="37">
        <v>0</v>
      </c>
      <c r="D14" s="37">
        <v>0</v>
      </c>
      <c r="E14" s="189">
        <f>SUM(C14:D14)</f>
        <v>0</v>
      </c>
      <c r="F14" s="18"/>
    </row>
    <row r="15" spans="1:6" s="17" customFormat="1" ht="18" customHeight="1" x14ac:dyDescent="0.2">
      <c r="B15" s="23" t="str">
        <f>+'3 .TOTAL APORTES'!B25</f>
        <v>Tesistas de Pregrado</v>
      </c>
      <c r="C15" s="37">
        <v>0</v>
      </c>
      <c r="D15" s="37">
        <v>0</v>
      </c>
      <c r="E15" s="189">
        <f t="shared" si="0"/>
        <v>0</v>
      </c>
      <c r="F15" s="18"/>
    </row>
    <row r="16" spans="1:6" s="17" customFormat="1" ht="18" customHeight="1" x14ac:dyDescent="0.2">
      <c r="B16" s="23" t="str">
        <f>+'3 .TOTAL APORTES'!B26</f>
        <v>Personal de Apoyo</v>
      </c>
      <c r="C16" s="37">
        <v>0</v>
      </c>
      <c r="D16" s="37">
        <v>0</v>
      </c>
      <c r="E16" s="189">
        <f t="shared" si="0"/>
        <v>0</v>
      </c>
      <c r="F16" s="18"/>
    </row>
    <row r="17" spans="1:21" s="17" customFormat="1" ht="18" customHeight="1" x14ac:dyDescent="0.2">
      <c r="B17" s="23" t="str">
        <f>+'3 .TOTAL APORTES'!B27</f>
        <v>Personal Administrativo</v>
      </c>
      <c r="C17" s="37">
        <v>0</v>
      </c>
      <c r="D17" s="37">
        <v>0</v>
      </c>
      <c r="E17" s="189">
        <f>SUM(C17:D17)</f>
        <v>0</v>
      </c>
      <c r="F17" s="18"/>
    </row>
    <row r="18" spans="1:21" s="22" customFormat="1" ht="21.95" customHeight="1" x14ac:dyDescent="0.2">
      <c r="B18" s="87" t="str">
        <f>+'3 .TOTAL APORTES'!B28</f>
        <v>Gastos de Operación</v>
      </c>
      <c r="C18" s="88">
        <f>SUM(C19:C20)</f>
        <v>0</v>
      </c>
      <c r="D18" s="88">
        <f>SUM(D19:D20)</f>
        <v>0</v>
      </c>
      <c r="E18" s="88">
        <f>SUM(E19:E20)</f>
        <v>0</v>
      </c>
      <c r="F18" s="21"/>
    </row>
    <row r="19" spans="1:21" s="17" customFormat="1" ht="21.95" customHeight="1" x14ac:dyDescent="0.2">
      <c r="B19" s="191" t="str">
        <f>+'3 .TOTAL APORTES'!B29</f>
        <v>Gastos Operacionales</v>
      </c>
      <c r="C19" s="37">
        <v>0</v>
      </c>
      <c r="D19" s="37">
        <v>0</v>
      </c>
      <c r="E19" s="189">
        <f>SUM(C19:D19)</f>
        <v>0</v>
      </c>
      <c r="F19" s="18"/>
    </row>
    <row r="20" spans="1:21" s="17" customFormat="1" ht="21.95" customHeight="1" x14ac:dyDescent="0.2">
      <c r="B20" s="23" t="str">
        <f>+'3 .TOTAL APORTES'!B30</f>
        <v>Gastos de Pasajes y Estadía</v>
      </c>
      <c r="C20" s="37">
        <v>0</v>
      </c>
      <c r="D20" s="37">
        <v>0</v>
      </c>
      <c r="E20" s="189">
        <f>SUM(C20:D20)</f>
        <v>0</v>
      </c>
      <c r="F20" s="18"/>
    </row>
    <row r="21" spans="1:21" s="17" customFormat="1" ht="21.95" customHeight="1" x14ac:dyDescent="0.2">
      <c r="B21" s="87" t="s">
        <v>123</v>
      </c>
      <c r="C21" s="88">
        <f>'3.11. Equipamiento INSTITUC'!F20</f>
        <v>0</v>
      </c>
      <c r="D21" s="88">
        <f>'3.11. Equipamiento INSTITUC'!G20</f>
        <v>0</v>
      </c>
      <c r="E21" s="88">
        <f>SUM(C21:D21)</f>
        <v>0</v>
      </c>
      <c r="F21" s="18"/>
    </row>
    <row r="22" spans="1:21" s="17" customFormat="1" ht="21.95" customHeight="1" x14ac:dyDescent="0.2">
      <c r="B22" s="24" t="s">
        <v>20</v>
      </c>
      <c r="C22" s="25">
        <f>+C10+C18+C21</f>
        <v>0</v>
      </c>
      <c r="D22" s="25">
        <f t="shared" ref="D22:E22" si="1">+D10+D18+D21</f>
        <v>0</v>
      </c>
      <c r="E22" s="25">
        <f t="shared" si="1"/>
        <v>0</v>
      </c>
      <c r="F22" s="18"/>
    </row>
    <row r="23" spans="1:21" s="103" customFormat="1" ht="20.25" customHeight="1" x14ac:dyDescent="0.2">
      <c r="B23" s="104"/>
      <c r="C23" s="105"/>
      <c r="D23" s="105"/>
      <c r="E23" s="105"/>
    </row>
    <row r="24" spans="1:21" s="132" customFormat="1" ht="35.25" customHeight="1" x14ac:dyDescent="0.2">
      <c r="A24" s="126"/>
      <c r="B24" s="204" t="s">
        <v>111</v>
      </c>
      <c r="C24" s="221">
        <f>+IF(C22&gt;0,C22/'2. PPTO ANID'!C33,0)</f>
        <v>0</v>
      </c>
      <c r="D24" s="128"/>
      <c r="E24" s="128"/>
      <c r="F24" s="129"/>
      <c r="G24" s="130"/>
      <c r="H24" s="131"/>
      <c r="I24" s="130"/>
      <c r="J24" s="131"/>
      <c r="K24" s="130"/>
      <c r="L24" s="131"/>
      <c r="M24" s="130"/>
      <c r="N24" s="131"/>
      <c r="O24" s="130"/>
      <c r="P24" s="131"/>
      <c r="Q24" s="130"/>
      <c r="R24" s="131"/>
      <c r="S24" s="130"/>
      <c r="T24" s="131"/>
      <c r="U24" s="130"/>
    </row>
    <row r="25" spans="1:21" s="132" customFormat="1" ht="21" customHeight="1" x14ac:dyDescent="0.2">
      <c r="A25" s="126"/>
      <c r="C25" s="128"/>
      <c r="D25" s="128"/>
      <c r="E25" s="128"/>
      <c r="F25" s="129"/>
      <c r="G25" s="130"/>
      <c r="H25" s="131"/>
      <c r="I25" s="130"/>
      <c r="J25" s="131"/>
      <c r="K25" s="130"/>
      <c r="L25" s="131"/>
      <c r="M25" s="130"/>
      <c r="N25" s="131"/>
      <c r="O25" s="130"/>
      <c r="P25" s="131"/>
      <c r="Q25" s="130"/>
      <c r="R25" s="131"/>
      <c r="S25" s="130"/>
      <c r="T25" s="131"/>
      <c r="U25" s="130"/>
    </row>
    <row r="26" spans="1:21" x14ac:dyDescent="0.15">
      <c r="B26" s="27"/>
    </row>
    <row r="27" spans="1:21" x14ac:dyDescent="0.15">
      <c r="B27" s="127" t="s">
        <v>5</v>
      </c>
    </row>
    <row r="28" spans="1:21" x14ac:dyDescent="0.15">
      <c r="B28" s="134" t="s">
        <v>140</v>
      </c>
    </row>
    <row r="32" spans="1:21" x14ac:dyDescent="0.15">
      <c r="C32" s="29"/>
    </row>
    <row r="33" spans="3:3" x14ac:dyDescent="0.15">
      <c r="C33" s="29"/>
    </row>
    <row r="34" spans="3:3" x14ac:dyDescent="0.15">
      <c r="C34" s="29"/>
    </row>
    <row r="35" spans="3:3" x14ac:dyDescent="0.15">
      <c r="C35" s="29"/>
    </row>
    <row r="36" spans="3:3" x14ac:dyDescent="0.15">
      <c r="C36" s="29"/>
    </row>
    <row r="37" spans="3:3" x14ac:dyDescent="0.15">
      <c r="C37" s="29"/>
    </row>
    <row r="38" spans="3:3" x14ac:dyDescent="0.15">
      <c r="C38" s="29"/>
    </row>
    <row r="39" spans="3:3" x14ac:dyDescent="0.15">
      <c r="C39" s="29"/>
    </row>
    <row r="40" spans="3:3" x14ac:dyDescent="0.15">
      <c r="C40" s="29"/>
    </row>
    <row r="41" spans="3:3" x14ac:dyDescent="0.15">
      <c r="C41" s="29"/>
    </row>
  </sheetData>
  <mergeCells count="6">
    <mergeCell ref="B8:B9"/>
    <mergeCell ref="B1:E1"/>
    <mergeCell ref="C3:E3"/>
    <mergeCell ref="C4:E4"/>
    <mergeCell ref="C5:E5"/>
    <mergeCell ref="C8:E8"/>
  </mergeCells>
  <phoneticPr fontId="3" type="noConversion"/>
  <conditionalFormatting sqref="C3:E3">
    <cfRule type="cellIs" dxfId="23" priority="2" stopIfTrue="1" operator="equal">
      <formula>0</formula>
    </cfRule>
  </conditionalFormatting>
  <conditionalFormatting sqref="C4:E5">
    <cfRule type="cellIs" dxfId="22" priority="3" stopIfTrue="1" operator="equal">
      <formula>0</formula>
    </cfRule>
  </conditionalFormatting>
  <conditionalFormatting sqref="C24">
    <cfRule type="cellIs" dxfId="21" priority="1" operator="lessThan">
      <formula>0.01</formula>
    </cfRule>
  </conditionalFormatting>
  <dataValidations count="2">
    <dataValidation operator="greaterThan" allowBlank="1" showInputMessage="1" showErrorMessage="1" error="cuec" sqref="C28" xr:uid="{00000000-0002-0000-0C00-000000000000}"/>
    <dataValidation type="decimal" operator="greaterThan" allowBlank="1" showInputMessage="1" showErrorMessage="1" error="lllloooooooooooooo" sqref="C27" xr:uid="{00000000-0002-0000-0C00-000001000000}">
      <formula1>0.1</formula1>
    </dataValidation>
  </dataValidations>
  <printOptions horizontalCentered="1"/>
  <pageMargins left="0" right="0" top="0.59055118110236227" bottom="0.98425196850393704" header="0" footer="0.59055118110236227"/>
  <pageSetup scale="80" orientation="portrait" r:id="rId1"/>
  <headerFooter alignWithMargins="0">
    <oddFooter>&amp;L&amp;8&amp;A - &amp;F
&amp;D&amp;R&amp;8&amp;P</oddFooter>
  </headerFooter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7" tint="-0.249977111117893"/>
  </sheetPr>
  <dimension ref="A1:U42"/>
  <sheetViews>
    <sheetView view="pageBreakPreview" zoomScaleNormal="100" zoomScaleSheetLayoutView="100" workbookViewId="0">
      <selection activeCell="B1" sqref="B1:E1"/>
    </sheetView>
  </sheetViews>
  <sheetFormatPr baseColWidth="10" defaultRowHeight="10.5" x14ac:dyDescent="0.15"/>
  <cols>
    <col min="1" max="1" width="4.42578125" style="13" customWidth="1"/>
    <col min="2" max="2" width="47" style="13" customWidth="1"/>
    <col min="3" max="5" width="19.140625" style="28" customWidth="1"/>
    <col min="6" max="6" width="3.140625" style="3" customWidth="1"/>
    <col min="7" max="16384" width="11.42578125" style="13"/>
  </cols>
  <sheetData>
    <row r="1" spans="1:6" s="2" customFormat="1" ht="26.25" customHeight="1" x14ac:dyDescent="0.15">
      <c r="A1" s="1"/>
      <c r="B1" s="276" t="s">
        <v>37</v>
      </c>
      <c r="C1" s="276"/>
      <c r="D1" s="276"/>
      <c r="E1" s="276"/>
    </row>
    <row r="2" spans="1:6" s="8" customFormat="1" ht="12.75" customHeight="1" x14ac:dyDescent="0.15">
      <c r="A2" s="3"/>
      <c r="B2" s="4"/>
      <c r="C2" s="5"/>
      <c r="D2" s="6"/>
      <c r="E2" s="6"/>
    </row>
    <row r="3" spans="1:6" s="11" customFormat="1" ht="20.100000000000001" customHeight="1" x14ac:dyDescent="0.2">
      <c r="A3" s="9"/>
      <c r="B3" s="158" t="s">
        <v>56</v>
      </c>
      <c r="C3" s="334">
        <f>VLOOKUP($B3,'1. PPTO TOTAL CENTRO'!$B$5:$E$18,2,0)</f>
        <v>0</v>
      </c>
      <c r="D3" s="335"/>
      <c r="E3" s="335"/>
      <c r="F3" s="10"/>
    </row>
    <row r="4" spans="1:6" s="11" customFormat="1" ht="20.100000000000001" customHeight="1" x14ac:dyDescent="0.2">
      <c r="A4" s="9"/>
      <c r="B4" s="158" t="s">
        <v>19</v>
      </c>
      <c r="C4" s="334">
        <f>VLOOKUP($B4,'1. PPTO TOTAL CENTRO'!$B$5:$E$18,2,0)</f>
        <v>0</v>
      </c>
      <c r="D4" s="335"/>
      <c r="E4" s="335"/>
      <c r="F4" s="10"/>
    </row>
    <row r="5" spans="1:6" s="11" customFormat="1" ht="20.100000000000001" customHeight="1" x14ac:dyDescent="0.2">
      <c r="A5" s="9"/>
      <c r="B5" s="158" t="s">
        <v>59</v>
      </c>
      <c r="C5" s="334">
        <f>VLOOKUP($B5,'1. PPTO TOTAL CENTRO'!$B$5:$E$18,2,0)</f>
        <v>0</v>
      </c>
      <c r="D5" s="335"/>
      <c r="E5" s="335"/>
      <c r="F5" s="10"/>
    </row>
    <row r="6" spans="1:6" x14ac:dyDescent="0.15">
      <c r="A6" s="3"/>
      <c r="B6" s="12"/>
      <c r="C6" s="14"/>
      <c r="D6" s="14"/>
      <c r="E6" s="14"/>
    </row>
    <row r="7" spans="1:6" s="35" customFormat="1" ht="12" customHeight="1" x14ac:dyDescent="0.15">
      <c r="A7" s="32"/>
      <c r="B7" s="33" t="s">
        <v>6</v>
      </c>
      <c r="C7" s="34"/>
      <c r="D7" s="34"/>
      <c r="E7" s="32"/>
    </row>
    <row r="8" spans="1:6" s="15" customFormat="1" ht="20.25" customHeight="1" x14ac:dyDescent="0.2">
      <c r="A8" s="9"/>
      <c r="B8" s="270" t="s">
        <v>11</v>
      </c>
      <c r="C8" s="321" t="s">
        <v>31</v>
      </c>
      <c r="D8" s="321"/>
      <c r="E8" s="321"/>
      <c r="F8" s="9"/>
    </row>
    <row r="9" spans="1:6" s="15" customFormat="1" ht="27" customHeight="1" x14ac:dyDescent="0.2">
      <c r="A9" s="9"/>
      <c r="B9" s="271"/>
      <c r="C9" s="16" t="s">
        <v>32</v>
      </c>
      <c r="D9" s="16" t="s">
        <v>33</v>
      </c>
      <c r="E9" s="16" t="s">
        <v>22</v>
      </c>
      <c r="F9" s="9"/>
    </row>
    <row r="10" spans="1:6" s="17" customFormat="1" ht="21.95" customHeight="1" x14ac:dyDescent="0.2">
      <c r="B10" s="87" t="s">
        <v>27</v>
      </c>
      <c r="C10" s="88">
        <f>SUM(C11:C17)</f>
        <v>0</v>
      </c>
      <c r="D10" s="88">
        <f>SUM(D11:D17)</f>
        <v>0</v>
      </c>
      <c r="E10" s="88">
        <f>SUM(E11:E17)</f>
        <v>0</v>
      </c>
      <c r="F10" s="18"/>
    </row>
    <row r="11" spans="1:6" s="17" customFormat="1" ht="18" customHeight="1" x14ac:dyDescent="0.2">
      <c r="B11" s="19" t="str">
        <f>+'3 .TOTAL APORTES'!B21</f>
        <v>Investigadores</v>
      </c>
      <c r="C11" s="162">
        <v>0</v>
      </c>
      <c r="D11" s="20">
        <v>0</v>
      </c>
      <c r="E11" s="188">
        <f t="shared" ref="E11:E17" si="0">SUM(C11:D11)</f>
        <v>0</v>
      </c>
      <c r="F11" s="18"/>
    </row>
    <row r="12" spans="1:6" s="17" customFormat="1" ht="18" customHeight="1" x14ac:dyDescent="0.2">
      <c r="B12" s="23" t="str">
        <f>+'3 .TOTAL APORTES'!B22</f>
        <v>Investigadores Postdoctorales</v>
      </c>
      <c r="C12" s="37">
        <v>0</v>
      </c>
      <c r="D12" s="37">
        <v>0</v>
      </c>
      <c r="E12" s="189">
        <f t="shared" si="0"/>
        <v>0</v>
      </c>
      <c r="F12" s="18"/>
    </row>
    <row r="13" spans="1:6" s="17" customFormat="1" ht="18" customHeight="1" x14ac:dyDescent="0.2">
      <c r="B13" s="23" t="str">
        <f>+'3 .TOTAL APORTES'!B23</f>
        <v>Estudiantes de Doctorado</v>
      </c>
      <c r="C13" s="37">
        <v>0</v>
      </c>
      <c r="D13" s="37">
        <v>0</v>
      </c>
      <c r="E13" s="189">
        <f t="shared" si="0"/>
        <v>0</v>
      </c>
      <c r="F13" s="18"/>
    </row>
    <row r="14" spans="1:6" s="17" customFormat="1" ht="18" customHeight="1" x14ac:dyDescent="0.2">
      <c r="B14" s="23" t="str">
        <f>+'3 .TOTAL APORTES'!B24</f>
        <v>Estudiantes de Magister</v>
      </c>
      <c r="C14" s="37">
        <v>0</v>
      </c>
      <c r="D14" s="37">
        <v>0</v>
      </c>
      <c r="E14" s="189">
        <f t="shared" si="0"/>
        <v>0</v>
      </c>
      <c r="F14" s="18"/>
    </row>
    <row r="15" spans="1:6" s="17" customFormat="1" ht="18" customHeight="1" x14ac:dyDescent="0.2">
      <c r="B15" s="23" t="str">
        <f>+'3 .TOTAL APORTES'!B25</f>
        <v>Tesistas de Pregrado</v>
      </c>
      <c r="C15" s="37">
        <v>0</v>
      </c>
      <c r="D15" s="37">
        <v>0</v>
      </c>
      <c r="E15" s="189">
        <f t="shared" si="0"/>
        <v>0</v>
      </c>
      <c r="F15" s="18"/>
    </row>
    <row r="16" spans="1:6" s="17" customFormat="1" ht="18" customHeight="1" x14ac:dyDescent="0.2">
      <c r="B16" s="23" t="str">
        <f>+'3 .TOTAL APORTES'!B26</f>
        <v>Personal de Apoyo</v>
      </c>
      <c r="C16" s="37">
        <v>0</v>
      </c>
      <c r="D16" s="37">
        <v>0</v>
      </c>
      <c r="E16" s="189">
        <f t="shared" si="0"/>
        <v>0</v>
      </c>
      <c r="F16" s="18"/>
    </row>
    <row r="17" spans="1:21" s="17" customFormat="1" ht="18" customHeight="1" x14ac:dyDescent="0.2">
      <c r="B17" s="23" t="str">
        <f>+'3 .TOTAL APORTES'!B27</f>
        <v>Personal Administrativo</v>
      </c>
      <c r="C17" s="37">
        <v>0</v>
      </c>
      <c r="D17" s="37">
        <v>0</v>
      </c>
      <c r="E17" s="189">
        <f t="shared" si="0"/>
        <v>0</v>
      </c>
      <c r="F17" s="18"/>
    </row>
    <row r="18" spans="1:21" s="22" customFormat="1" ht="21.95" customHeight="1" x14ac:dyDescent="0.2">
      <c r="B18" s="87" t="str">
        <f>+'3 .TOTAL APORTES'!B28</f>
        <v>Gastos de Operación</v>
      </c>
      <c r="C18" s="88">
        <f>SUM(C19:C20)</f>
        <v>0</v>
      </c>
      <c r="D18" s="88">
        <f>SUM(D19:D20)</f>
        <v>0</v>
      </c>
      <c r="E18" s="88">
        <f>SUM(E19:E20)</f>
        <v>0</v>
      </c>
      <c r="F18" s="21"/>
    </row>
    <row r="19" spans="1:21" s="17" customFormat="1" ht="21.95" customHeight="1" x14ac:dyDescent="0.2">
      <c r="B19" s="185" t="str">
        <f>+'3 .TOTAL APORTES'!B29</f>
        <v>Gastos Operacionales</v>
      </c>
      <c r="C19" s="37">
        <v>0</v>
      </c>
      <c r="D19" s="37">
        <v>0</v>
      </c>
      <c r="E19" s="189">
        <f t="shared" ref="E19:E20" si="1">SUM(C19:D19)</f>
        <v>0</v>
      </c>
      <c r="F19" s="18"/>
    </row>
    <row r="20" spans="1:21" s="17" customFormat="1" ht="18" customHeight="1" x14ac:dyDescent="0.2">
      <c r="B20" s="23" t="str">
        <f>+'3 .TOTAL APORTES'!B30</f>
        <v>Gastos de Pasajes y Estadía</v>
      </c>
      <c r="C20" s="37">
        <v>0</v>
      </c>
      <c r="D20" s="37">
        <v>0</v>
      </c>
      <c r="E20" s="189">
        <f t="shared" si="1"/>
        <v>0</v>
      </c>
      <c r="F20" s="18"/>
    </row>
    <row r="21" spans="1:21" s="17" customFormat="1" ht="18" customHeight="1" x14ac:dyDescent="0.2">
      <c r="B21" s="87" t="s">
        <v>123</v>
      </c>
      <c r="C21" s="88">
        <f>'3.11. Equipamiento INSTITUC'!H20</f>
        <v>0</v>
      </c>
      <c r="D21" s="88">
        <f>'3.11. Equipamiento INSTITUC'!I20</f>
        <v>0</v>
      </c>
      <c r="E21" s="88">
        <f>SUM(C21:D21)</f>
        <v>0</v>
      </c>
      <c r="F21" s="18"/>
    </row>
    <row r="22" spans="1:21" s="17" customFormat="1" ht="21.95" customHeight="1" x14ac:dyDescent="0.2">
      <c r="B22" s="24" t="s">
        <v>20</v>
      </c>
      <c r="C22" s="25">
        <f>+C10+C18+C21</f>
        <v>0</v>
      </c>
      <c r="D22" s="25">
        <f t="shared" ref="D22:E22" si="2">+D10+D18+D21</f>
        <v>0</v>
      </c>
      <c r="E22" s="25">
        <f t="shared" si="2"/>
        <v>0</v>
      </c>
      <c r="F22" s="18"/>
    </row>
    <row r="23" spans="1:21" s="103" customFormat="1" ht="20.25" customHeight="1" x14ac:dyDescent="0.2">
      <c r="B23" s="104"/>
      <c r="C23" s="105"/>
      <c r="D23" s="105"/>
      <c r="E23" s="105"/>
    </row>
    <row r="24" spans="1:21" s="132" customFormat="1" ht="37.5" customHeight="1" x14ac:dyDescent="0.2">
      <c r="A24" s="126"/>
      <c r="B24" s="204" t="s">
        <v>111</v>
      </c>
      <c r="C24" s="221">
        <f>+IF(C22&gt;0,C22/'2. PPTO ANID'!C33,0)</f>
        <v>0</v>
      </c>
      <c r="D24" s="128"/>
      <c r="E24" s="128"/>
      <c r="F24" s="129"/>
      <c r="G24" s="130"/>
      <c r="H24" s="131"/>
      <c r="I24" s="130"/>
      <c r="J24" s="131"/>
      <c r="K24" s="130"/>
      <c r="L24" s="131"/>
      <c r="M24" s="130"/>
      <c r="N24" s="131"/>
      <c r="O24" s="130"/>
      <c r="P24" s="131"/>
      <c r="Q24" s="130"/>
      <c r="R24" s="131"/>
      <c r="S24" s="130"/>
      <c r="T24" s="131"/>
      <c r="U24" s="130"/>
    </row>
    <row r="25" spans="1:21" s="132" customFormat="1" ht="21" customHeight="1" x14ac:dyDescent="0.2">
      <c r="A25" s="126"/>
      <c r="C25" s="128"/>
      <c r="D25" s="128"/>
      <c r="E25" s="128"/>
      <c r="F25" s="129"/>
      <c r="G25" s="130"/>
      <c r="H25" s="131"/>
      <c r="I25" s="130"/>
      <c r="J25" s="131"/>
      <c r="K25" s="130"/>
      <c r="L25" s="131"/>
      <c r="M25" s="130"/>
      <c r="N25" s="131"/>
      <c r="O25" s="130"/>
      <c r="P25" s="131"/>
      <c r="Q25" s="130"/>
      <c r="R25" s="131"/>
      <c r="S25" s="130"/>
      <c r="T25" s="131"/>
      <c r="U25" s="130"/>
    </row>
    <row r="26" spans="1:21" x14ac:dyDescent="0.15">
      <c r="B26" s="27"/>
    </row>
    <row r="28" spans="1:21" x14ac:dyDescent="0.15">
      <c r="B28" s="127" t="s">
        <v>5</v>
      </c>
    </row>
    <row r="29" spans="1:21" x14ac:dyDescent="0.15">
      <c r="B29" s="134" t="s">
        <v>140</v>
      </c>
    </row>
    <row r="33" spans="3:3" x14ac:dyDescent="0.15">
      <c r="C33" s="29"/>
    </row>
    <row r="34" spans="3:3" x14ac:dyDescent="0.15">
      <c r="C34" s="29"/>
    </row>
    <row r="35" spans="3:3" x14ac:dyDescent="0.15">
      <c r="C35" s="29"/>
    </row>
    <row r="36" spans="3:3" x14ac:dyDescent="0.15">
      <c r="C36" s="29"/>
    </row>
    <row r="37" spans="3:3" x14ac:dyDescent="0.15">
      <c r="C37" s="29"/>
    </row>
    <row r="38" spans="3:3" x14ac:dyDescent="0.15">
      <c r="C38" s="29"/>
    </row>
    <row r="39" spans="3:3" x14ac:dyDescent="0.15">
      <c r="C39" s="29"/>
    </row>
    <row r="40" spans="3:3" x14ac:dyDescent="0.15">
      <c r="C40" s="29"/>
    </row>
    <row r="41" spans="3:3" x14ac:dyDescent="0.15">
      <c r="C41" s="29"/>
    </row>
    <row r="42" spans="3:3" x14ac:dyDescent="0.15">
      <c r="C42" s="29"/>
    </row>
  </sheetData>
  <mergeCells count="6">
    <mergeCell ref="B1:E1"/>
    <mergeCell ref="C8:E8"/>
    <mergeCell ref="B8:B9"/>
    <mergeCell ref="C3:E3"/>
    <mergeCell ref="C4:E4"/>
    <mergeCell ref="C5:E5"/>
  </mergeCells>
  <phoneticPr fontId="4" type="noConversion"/>
  <conditionalFormatting sqref="C3:E3">
    <cfRule type="cellIs" dxfId="20" priority="2" stopIfTrue="1" operator="equal">
      <formula>0</formula>
    </cfRule>
  </conditionalFormatting>
  <conditionalFormatting sqref="C4:E5">
    <cfRule type="cellIs" dxfId="19" priority="3" stopIfTrue="1" operator="equal">
      <formula>0</formula>
    </cfRule>
  </conditionalFormatting>
  <conditionalFormatting sqref="C24">
    <cfRule type="cellIs" dxfId="18" priority="1" operator="lessThan">
      <formula>0.01</formula>
    </cfRule>
  </conditionalFormatting>
  <dataValidations count="2">
    <dataValidation operator="greaterThan" allowBlank="1" showInputMessage="1" showErrorMessage="1" error="cuec" sqref="C29" xr:uid="{00000000-0002-0000-0D00-000000000000}"/>
    <dataValidation type="decimal" operator="greaterThan" allowBlank="1" showInputMessage="1" showErrorMessage="1" error="lllloooooooooooooo" sqref="C28" xr:uid="{00000000-0002-0000-0D00-000001000000}">
      <formula1>0.1</formula1>
    </dataValidation>
  </dataValidations>
  <printOptions horizontalCentered="1"/>
  <pageMargins left="0" right="0" top="0.59055118110236227" bottom="0.98425196850393704" header="0" footer="0.59055118110236227"/>
  <pageSetup scale="80" orientation="portrait" r:id="rId1"/>
  <headerFooter alignWithMargins="0">
    <oddFooter>&amp;L&amp;8&amp;A - &amp;F
&amp;D&amp;R&amp;8&amp;P</oddFooter>
  </headerFooter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7" tint="-0.249977111117893"/>
  </sheetPr>
  <dimension ref="A1:U42"/>
  <sheetViews>
    <sheetView view="pageBreakPreview" zoomScaleNormal="100" zoomScaleSheetLayoutView="100" workbookViewId="0">
      <selection activeCell="B1" sqref="B1:E1"/>
    </sheetView>
  </sheetViews>
  <sheetFormatPr baseColWidth="10" defaultRowHeight="10.5" x14ac:dyDescent="0.15"/>
  <cols>
    <col min="1" max="1" width="4.42578125" style="13" customWidth="1"/>
    <col min="2" max="2" width="47" style="13" customWidth="1"/>
    <col min="3" max="5" width="19.140625" style="28" customWidth="1"/>
    <col min="6" max="6" width="4.5703125" style="3" customWidth="1"/>
    <col min="7" max="16384" width="11.42578125" style="13"/>
  </cols>
  <sheetData>
    <row r="1" spans="1:6" s="2" customFormat="1" ht="26.25" customHeight="1" x14ac:dyDescent="0.15">
      <c r="A1" s="1"/>
      <c r="B1" s="276" t="s">
        <v>101</v>
      </c>
      <c r="C1" s="276"/>
      <c r="D1" s="276"/>
      <c r="E1" s="276"/>
    </row>
    <row r="2" spans="1:6" s="8" customFormat="1" ht="12.75" customHeight="1" x14ac:dyDescent="0.15">
      <c r="A2" s="3"/>
      <c r="B2" s="4"/>
      <c r="C2" s="5"/>
      <c r="D2" s="6"/>
      <c r="E2" s="6"/>
    </row>
    <row r="3" spans="1:6" s="11" customFormat="1" ht="20.100000000000001" customHeight="1" x14ac:dyDescent="0.2">
      <c r="A3" s="9"/>
      <c r="B3" s="158" t="s">
        <v>56</v>
      </c>
      <c r="C3" s="334">
        <f>VLOOKUP($B3,'1. PPTO TOTAL CENTRO'!$B$5:$E$18,2,0)</f>
        <v>0</v>
      </c>
      <c r="D3" s="335"/>
      <c r="E3" s="335"/>
      <c r="F3" s="10"/>
    </row>
    <row r="4" spans="1:6" s="11" customFormat="1" ht="20.100000000000001" customHeight="1" x14ac:dyDescent="0.2">
      <c r="A4" s="9"/>
      <c r="B4" s="158" t="s">
        <v>19</v>
      </c>
      <c r="C4" s="334">
        <f>VLOOKUP($B4,'1. PPTO TOTAL CENTRO'!$B$5:$E$18,2,0)</f>
        <v>0</v>
      </c>
      <c r="D4" s="335"/>
      <c r="E4" s="335"/>
      <c r="F4" s="10"/>
    </row>
    <row r="5" spans="1:6" s="11" customFormat="1" ht="20.100000000000001" customHeight="1" x14ac:dyDescent="0.2">
      <c r="A5" s="9"/>
      <c r="B5" s="158" t="s">
        <v>73</v>
      </c>
      <c r="C5" s="334">
        <f>VLOOKUP($B5,'1. PPTO TOTAL CENTRO'!$B$5:$E$18,2,0)</f>
        <v>0</v>
      </c>
      <c r="D5" s="335"/>
      <c r="E5" s="335"/>
      <c r="F5" s="10"/>
    </row>
    <row r="6" spans="1:6" x14ac:dyDescent="0.15">
      <c r="A6" s="3"/>
      <c r="B6" s="12"/>
      <c r="C6" s="14"/>
      <c r="D6" s="14"/>
      <c r="E6" s="14"/>
    </row>
    <row r="7" spans="1:6" s="35" customFormat="1" ht="12" customHeight="1" x14ac:dyDescent="0.15">
      <c r="A7" s="32"/>
      <c r="B7" s="33" t="s">
        <v>6</v>
      </c>
      <c r="C7" s="34"/>
      <c r="D7" s="34"/>
      <c r="E7" s="32"/>
    </row>
    <row r="8" spans="1:6" s="15" customFormat="1" ht="20.25" customHeight="1" x14ac:dyDescent="0.2">
      <c r="A8" s="9"/>
      <c r="B8" s="270" t="s">
        <v>11</v>
      </c>
      <c r="C8" s="321" t="s">
        <v>31</v>
      </c>
      <c r="D8" s="321"/>
      <c r="E8" s="321"/>
      <c r="F8" s="9"/>
    </row>
    <row r="9" spans="1:6" s="15" customFormat="1" ht="27" customHeight="1" x14ac:dyDescent="0.2">
      <c r="A9" s="9"/>
      <c r="B9" s="271"/>
      <c r="C9" s="16" t="s">
        <v>32</v>
      </c>
      <c r="D9" s="16" t="s">
        <v>33</v>
      </c>
      <c r="E9" s="16" t="s">
        <v>22</v>
      </c>
      <c r="F9" s="9"/>
    </row>
    <row r="10" spans="1:6" s="17" customFormat="1" ht="21.95" customHeight="1" x14ac:dyDescent="0.2">
      <c r="B10" s="87" t="s">
        <v>27</v>
      </c>
      <c r="C10" s="88">
        <f>SUM(C11:C17)</f>
        <v>0</v>
      </c>
      <c r="D10" s="88">
        <f>SUM(D11:D17)</f>
        <v>0</v>
      </c>
      <c r="E10" s="88">
        <f>SUM(E11:E17)</f>
        <v>0</v>
      </c>
      <c r="F10" s="18"/>
    </row>
    <row r="11" spans="1:6" s="17" customFormat="1" ht="18" customHeight="1" x14ac:dyDescent="0.2">
      <c r="B11" s="19" t="str">
        <f>+'3 .TOTAL APORTES'!B21</f>
        <v>Investigadores</v>
      </c>
      <c r="C11" s="162">
        <v>0</v>
      </c>
      <c r="D11" s="20">
        <v>0</v>
      </c>
      <c r="E11" s="188">
        <f t="shared" ref="E11:E17" si="0">SUM(C11:D11)</f>
        <v>0</v>
      </c>
      <c r="F11" s="18"/>
    </row>
    <row r="12" spans="1:6" s="17" customFormat="1" ht="18" customHeight="1" x14ac:dyDescent="0.2">
      <c r="B12" s="23" t="str">
        <f>+'3 .TOTAL APORTES'!B22</f>
        <v>Investigadores Postdoctorales</v>
      </c>
      <c r="C12" s="37">
        <v>0</v>
      </c>
      <c r="D12" s="37">
        <v>0</v>
      </c>
      <c r="E12" s="189">
        <f t="shared" si="0"/>
        <v>0</v>
      </c>
      <c r="F12" s="18"/>
    </row>
    <row r="13" spans="1:6" s="17" customFormat="1" ht="18" customHeight="1" x14ac:dyDescent="0.2">
      <c r="B13" s="23" t="str">
        <f>+'3 .TOTAL APORTES'!B23</f>
        <v>Estudiantes de Doctorado</v>
      </c>
      <c r="C13" s="37">
        <v>0</v>
      </c>
      <c r="D13" s="37">
        <v>0</v>
      </c>
      <c r="E13" s="189">
        <f t="shared" si="0"/>
        <v>0</v>
      </c>
      <c r="F13" s="18"/>
    </row>
    <row r="14" spans="1:6" s="17" customFormat="1" ht="18" customHeight="1" x14ac:dyDescent="0.2">
      <c r="B14" s="23" t="str">
        <f>+'3 .TOTAL APORTES'!B24</f>
        <v>Estudiantes de Magister</v>
      </c>
      <c r="C14" s="37">
        <v>0</v>
      </c>
      <c r="D14" s="37">
        <v>0</v>
      </c>
      <c r="E14" s="189">
        <f t="shared" si="0"/>
        <v>0</v>
      </c>
      <c r="F14" s="18"/>
    </row>
    <row r="15" spans="1:6" s="17" customFormat="1" ht="18" customHeight="1" x14ac:dyDescent="0.2">
      <c r="B15" s="23" t="str">
        <f>+'3 .TOTAL APORTES'!B25</f>
        <v>Tesistas de Pregrado</v>
      </c>
      <c r="C15" s="37">
        <v>0</v>
      </c>
      <c r="D15" s="37">
        <v>0</v>
      </c>
      <c r="E15" s="189">
        <f t="shared" si="0"/>
        <v>0</v>
      </c>
      <c r="F15" s="18"/>
    </row>
    <row r="16" spans="1:6" s="17" customFormat="1" ht="18" customHeight="1" x14ac:dyDescent="0.2">
      <c r="B16" s="23" t="str">
        <f>+'3 .TOTAL APORTES'!B26</f>
        <v>Personal de Apoyo</v>
      </c>
      <c r="C16" s="37">
        <v>0</v>
      </c>
      <c r="D16" s="37">
        <v>0</v>
      </c>
      <c r="E16" s="189">
        <f t="shared" si="0"/>
        <v>0</v>
      </c>
      <c r="F16" s="18"/>
    </row>
    <row r="17" spans="1:21" s="17" customFormat="1" ht="18" customHeight="1" x14ac:dyDescent="0.2">
      <c r="B17" s="23" t="str">
        <f>+'3 .TOTAL APORTES'!B27</f>
        <v>Personal Administrativo</v>
      </c>
      <c r="C17" s="37">
        <v>0</v>
      </c>
      <c r="D17" s="37">
        <v>0</v>
      </c>
      <c r="E17" s="189">
        <f t="shared" si="0"/>
        <v>0</v>
      </c>
      <c r="F17" s="18"/>
    </row>
    <row r="18" spans="1:21" s="22" customFormat="1" ht="21.95" customHeight="1" x14ac:dyDescent="0.2">
      <c r="B18" s="87" t="str">
        <f>+'3 .TOTAL APORTES'!B28</f>
        <v>Gastos de Operación</v>
      </c>
      <c r="C18" s="88">
        <f>SUM(C19:C20)</f>
        <v>0</v>
      </c>
      <c r="D18" s="88">
        <f>SUM(D19:D20)</f>
        <v>0</v>
      </c>
      <c r="E18" s="88">
        <f>SUM(E19:E20)</f>
        <v>0</v>
      </c>
      <c r="F18" s="21"/>
    </row>
    <row r="19" spans="1:21" s="17" customFormat="1" ht="21.95" customHeight="1" x14ac:dyDescent="0.2">
      <c r="B19" s="185" t="str">
        <f>+'3 .TOTAL APORTES'!B29</f>
        <v>Gastos Operacionales</v>
      </c>
      <c r="C19" s="37">
        <v>0</v>
      </c>
      <c r="D19" s="37">
        <v>0</v>
      </c>
      <c r="E19" s="189">
        <f t="shared" ref="E19:E20" si="1">SUM(C19:D19)</f>
        <v>0</v>
      </c>
      <c r="F19" s="18"/>
    </row>
    <row r="20" spans="1:21" s="17" customFormat="1" ht="18" customHeight="1" x14ac:dyDescent="0.2">
      <c r="B20" s="23" t="str">
        <f>+'3 .TOTAL APORTES'!B30</f>
        <v>Gastos de Pasajes y Estadía</v>
      </c>
      <c r="C20" s="37">
        <v>0</v>
      </c>
      <c r="D20" s="37">
        <v>0</v>
      </c>
      <c r="E20" s="189">
        <f t="shared" si="1"/>
        <v>0</v>
      </c>
      <c r="F20" s="18"/>
    </row>
    <row r="21" spans="1:21" s="17" customFormat="1" ht="18" customHeight="1" x14ac:dyDescent="0.2">
      <c r="B21" s="87" t="s">
        <v>123</v>
      </c>
      <c r="C21" s="88">
        <f>'3.11. Equipamiento INSTITUC'!J20</f>
        <v>0</v>
      </c>
      <c r="D21" s="88">
        <f>'3.11. Equipamiento INSTITUC'!K20</f>
        <v>0</v>
      </c>
      <c r="E21" s="88">
        <f>SUM(C21:D21)</f>
        <v>0</v>
      </c>
      <c r="F21" s="18"/>
    </row>
    <row r="22" spans="1:21" s="17" customFormat="1" ht="21.95" customHeight="1" x14ac:dyDescent="0.2">
      <c r="B22" s="24" t="s">
        <v>20</v>
      </c>
      <c r="C22" s="25">
        <f>+C10+C18+C21</f>
        <v>0</v>
      </c>
      <c r="D22" s="25">
        <f t="shared" ref="D22:E22" si="2">+D10+D18+D21</f>
        <v>0</v>
      </c>
      <c r="E22" s="25">
        <f t="shared" si="2"/>
        <v>0</v>
      </c>
      <c r="F22" s="18"/>
    </row>
    <row r="23" spans="1:21" s="103" customFormat="1" ht="20.25" customHeight="1" x14ac:dyDescent="0.2">
      <c r="B23" s="104"/>
      <c r="C23" s="105"/>
      <c r="D23" s="105"/>
      <c r="E23" s="105"/>
    </row>
    <row r="24" spans="1:21" s="132" customFormat="1" ht="46.5" customHeight="1" x14ac:dyDescent="0.2">
      <c r="A24" s="126"/>
      <c r="B24" s="204" t="s">
        <v>111</v>
      </c>
      <c r="C24" s="221">
        <f>+IF(C22&gt;0,C22/'2. PPTO ANID'!C33,0)</f>
        <v>0</v>
      </c>
      <c r="D24" s="128"/>
      <c r="E24" s="128"/>
      <c r="F24" s="129"/>
      <c r="G24" s="130"/>
      <c r="H24" s="131"/>
      <c r="I24" s="130"/>
      <c r="J24" s="131"/>
      <c r="K24" s="130"/>
      <c r="L24" s="131"/>
      <c r="M24" s="130"/>
      <c r="N24" s="131"/>
      <c r="O24" s="130"/>
      <c r="P24" s="131"/>
      <c r="Q24" s="130"/>
      <c r="R24" s="131"/>
      <c r="S24" s="130"/>
      <c r="T24" s="131"/>
      <c r="U24" s="130"/>
    </row>
    <row r="25" spans="1:21" s="132" customFormat="1" ht="21" customHeight="1" x14ac:dyDescent="0.2">
      <c r="A25" s="126"/>
      <c r="C25" s="128"/>
      <c r="D25" s="128"/>
      <c r="E25" s="128"/>
      <c r="F25" s="129"/>
      <c r="G25" s="130"/>
      <c r="H25" s="131"/>
      <c r="I25" s="130"/>
      <c r="J25" s="131"/>
      <c r="K25" s="130"/>
      <c r="L25" s="131"/>
      <c r="M25" s="130"/>
      <c r="N25" s="131"/>
      <c r="O25" s="130"/>
      <c r="P25" s="131"/>
      <c r="Q25" s="130"/>
      <c r="R25" s="131"/>
      <c r="S25" s="130"/>
      <c r="T25" s="131"/>
      <c r="U25" s="130"/>
    </row>
    <row r="26" spans="1:21" x14ac:dyDescent="0.15">
      <c r="B26" s="27"/>
    </row>
    <row r="28" spans="1:21" x14ac:dyDescent="0.15">
      <c r="B28" s="127" t="s">
        <v>5</v>
      </c>
    </row>
    <row r="29" spans="1:21" x14ac:dyDescent="0.15">
      <c r="B29" s="134" t="s">
        <v>140</v>
      </c>
    </row>
    <row r="33" spans="3:3" x14ac:dyDescent="0.15">
      <c r="C33" s="29"/>
    </row>
    <row r="34" spans="3:3" x14ac:dyDescent="0.15">
      <c r="C34" s="29"/>
    </row>
    <row r="35" spans="3:3" x14ac:dyDescent="0.15">
      <c r="C35" s="29"/>
    </row>
    <row r="36" spans="3:3" x14ac:dyDescent="0.15">
      <c r="C36" s="29"/>
    </row>
    <row r="37" spans="3:3" x14ac:dyDescent="0.15">
      <c r="C37" s="29"/>
    </row>
    <row r="38" spans="3:3" x14ac:dyDescent="0.15">
      <c r="C38" s="29"/>
    </row>
    <row r="39" spans="3:3" x14ac:dyDescent="0.15">
      <c r="C39" s="29"/>
    </row>
    <row r="40" spans="3:3" x14ac:dyDescent="0.15">
      <c r="C40" s="29"/>
    </row>
    <row r="41" spans="3:3" x14ac:dyDescent="0.15">
      <c r="C41" s="29"/>
    </row>
    <row r="42" spans="3:3" x14ac:dyDescent="0.15">
      <c r="C42" s="29"/>
    </row>
  </sheetData>
  <mergeCells count="6">
    <mergeCell ref="B1:E1"/>
    <mergeCell ref="C3:E3"/>
    <mergeCell ref="C4:E4"/>
    <mergeCell ref="C5:E5"/>
    <mergeCell ref="B8:B9"/>
    <mergeCell ref="C8:E8"/>
  </mergeCells>
  <conditionalFormatting sqref="C3:E3">
    <cfRule type="cellIs" dxfId="17" priority="2" stopIfTrue="1" operator="equal">
      <formula>0</formula>
    </cfRule>
  </conditionalFormatting>
  <conditionalFormatting sqref="C4:E5">
    <cfRule type="cellIs" dxfId="16" priority="3" stopIfTrue="1" operator="equal">
      <formula>0</formula>
    </cfRule>
  </conditionalFormatting>
  <conditionalFormatting sqref="C24">
    <cfRule type="cellIs" dxfId="15" priority="1" operator="lessThan">
      <formula>0.01</formula>
    </cfRule>
  </conditionalFormatting>
  <dataValidations count="2">
    <dataValidation type="decimal" operator="greaterThan" allowBlank="1" showInputMessage="1" showErrorMessage="1" error="lllloooooooooooooo" sqref="C28" xr:uid="{00000000-0002-0000-0E00-000000000000}">
      <formula1>0.1</formula1>
    </dataValidation>
    <dataValidation operator="greaterThan" allowBlank="1" showInputMessage="1" showErrorMessage="1" error="cuec" sqref="C29" xr:uid="{00000000-0002-0000-0E00-000001000000}"/>
  </dataValidations>
  <printOptions horizontalCentered="1"/>
  <pageMargins left="0" right="0" top="0.59055118110236227" bottom="0.98425196850393704" header="0" footer="0.59055118110236227"/>
  <pageSetup scale="80" orientation="portrait" r:id="rId1"/>
  <headerFooter alignWithMargins="0">
    <oddFooter>&amp;L&amp;8&amp;A - &amp;F
&amp;D&amp;R&amp;8&amp;P</oddFooter>
  </headerFooter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7" tint="-0.249977111117893"/>
  </sheetPr>
  <dimension ref="A1:U42"/>
  <sheetViews>
    <sheetView view="pageBreakPreview" zoomScaleNormal="100" zoomScaleSheetLayoutView="100" workbookViewId="0">
      <selection activeCell="B1" sqref="B1:E1"/>
    </sheetView>
  </sheetViews>
  <sheetFormatPr baseColWidth="10" defaultRowHeight="10.5" x14ac:dyDescent="0.15"/>
  <cols>
    <col min="1" max="1" width="4.42578125" style="13" customWidth="1"/>
    <col min="2" max="2" width="47" style="13" customWidth="1"/>
    <col min="3" max="5" width="19.140625" style="28" customWidth="1"/>
    <col min="6" max="6" width="3" style="3" customWidth="1"/>
    <col min="7" max="16384" width="11.42578125" style="13"/>
  </cols>
  <sheetData>
    <row r="1" spans="1:6" s="2" customFormat="1" ht="26.25" customHeight="1" x14ac:dyDescent="0.15">
      <c r="A1" s="1"/>
      <c r="B1" s="276" t="s">
        <v>102</v>
      </c>
      <c r="C1" s="276"/>
      <c r="D1" s="276"/>
      <c r="E1" s="276"/>
    </row>
    <row r="2" spans="1:6" s="8" customFormat="1" ht="12.75" customHeight="1" x14ac:dyDescent="0.15">
      <c r="A2" s="3"/>
      <c r="B2" s="4"/>
      <c r="C2" s="5"/>
      <c r="D2" s="6"/>
      <c r="E2" s="6"/>
    </row>
    <row r="3" spans="1:6" s="11" customFormat="1" ht="20.100000000000001" customHeight="1" x14ac:dyDescent="0.2">
      <c r="A3" s="9"/>
      <c r="B3" s="158" t="s">
        <v>56</v>
      </c>
      <c r="C3" s="334">
        <f>VLOOKUP($B3,'1. PPTO TOTAL CENTRO'!$B$5:$E$18,2,0)</f>
        <v>0</v>
      </c>
      <c r="D3" s="335"/>
      <c r="E3" s="335"/>
      <c r="F3" s="10"/>
    </row>
    <row r="4" spans="1:6" s="11" customFormat="1" ht="20.100000000000001" customHeight="1" x14ac:dyDescent="0.2">
      <c r="A4" s="9"/>
      <c r="B4" s="158" t="s">
        <v>19</v>
      </c>
      <c r="C4" s="334">
        <f>VLOOKUP($B4,'1. PPTO TOTAL CENTRO'!$B$5:$E$18,2,0)</f>
        <v>0</v>
      </c>
      <c r="D4" s="335"/>
      <c r="E4" s="335"/>
      <c r="F4" s="10"/>
    </row>
    <row r="5" spans="1:6" s="11" customFormat="1" ht="20.100000000000001" customHeight="1" x14ac:dyDescent="0.2">
      <c r="A5" s="9"/>
      <c r="B5" s="158" t="s">
        <v>74</v>
      </c>
      <c r="C5" s="334">
        <f>VLOOKUP($B5,'1. PPTO TOTAL CENTRO'!$B$5:$E$18,2,0)</f>
        <v>0</v>
      </c>
      <c r="D5" s="335"/>
      <c r="E5" s="335"/>
      <c r="F5" s="10"/>
    </row>
    <row r="6" spans="1:6" x14ac:dyDescent="0.15">
      <c r="A6" s="3"/>
      <c r="B6" s="12"/>
      <c r="C6" s="14"/>
      <c r="D6" s="14"/>
      <c r="E6" s="14"/>
    </row>
    <row r="7" spans="1:6" s="35" customFormat="1" ht="12" customHeight="1" x14ac:dyDescent="0.15">
      <c r="A7" s="32"/>
      <c r="B7" s="33" t="s">
        <v>6</v>
      </c>
      <c r="C7" s="34"/>
      <c r="D7" s="34"/>
      <c r="E7" s="32"/>
    </row>
    <row r="8" spans="1:6" s="15" customFormat="1" ht="20.25" customHeight="1" x14ac:dyDescent="0.2">
      <c r="A8" s="9"/>
      <c r="B8" s="270" t="s">
        <v>11</v>
      </c>
      <c r="C8" s="321" t="s">
        <v>31</v>
      </c>
      <c r="D8" s="321"/>
      <c r="E8" s="321"/>
      <c r="F8" s="9"/>
    </row>
    <row r="9" spans="1:6" s="15" customFormat="1" ht="27" customHeight="1" x14ac:dyDescent="0.2">
      <c r="A9" s="9"/>
      <c r="B9" s="271"/>
      <c r="C9" s="16" t="s">
        <v>32</v>
      </c>
      <c r="D9" s="16" t="s">
        <v>33</v>
      </c>
      <c r="E9" s="16" t="s">
        <v>22</v>
      </c>
      <c r="F9" s="9"/>
    </row>
    <row r="10" spans="1:6" s="17" customFormat="1" ht="21.95" customHeight="1" x14ac:dyDescent="0.2">
      <c r="B10" s="87" t="s">
        <v>27</v>
      </c>
      <c r="C10" s="88">
        <f>SUM(C11:C17)</f>
        <v>0</v>
      </c>
      <c r="D10" s="88">
        <f>SUM(D11:D17)</f>
        <v>0</v>
      </c>
      <c r="E10" s="88">
        <f>SUM(E11:E17)</f>
        <v>0</v>
      </c>
      <c r="F10" s="18"/>
    </row>
    <row r="11" spans="1:6" s="17" customFormat="1" ht="18" customHeight="1" x14ac:dyDescent="0.2">
      <c r="B11" s="19" t="str">
        <f>+'3 .TOTAL APORTES'!B21</f>
        <v>Investigadores</v>
      </c>
      <c r="C11" s="162">
        <v>0</v>
      </c>
      <c r="D11" s="20">
        <v>0</v>
      </c>
      <c r="E11" s="188">
        <f t="shared" ref="E11:E17" si="0">SUM(C11:D11)</f>
        <v>0</v>
      </c>
      <c r="F11" s="18"/>
    </row>
    <row r="12" spans="1:6" s="17" customFormat="1" ht="18" customHeight="1" x14ac:dyDescent="0.2">
      <c r="B12" s="23" t="str">
        <f>+'3 .TOTAL APORTES'!B22</f>
        <v>Investigadores Postdoctorales</v>
      </c>
      <c r="C12" s="37">
        <v>0</v>
      </c>
      <c r="D12" s="37">
        <v>0</v>
      </c>
      <c r="E12" s="189">
        <f t="shared" si="0"/>
        <v>0</v>
      </c>
      <c r="F12" s="18"/>
    </row>
    <row r="13" spans="1:6" s="17" customFormat="1" ht="18" customHeight="1" x14ac:dyDescent="0.2">
      <c r="B13" s="23" t="str">
        <f>+'3 .TOTAL APORTES'!B23</f>
        <v>Estudiantes de Doctorado</v>
      </c>
      <c r="C13" s="37">
        <v>0</v>
      </c>
      <c r="D13" s="37">
        <v>0</v>
      </c>
      <c r="E13" s="189">
        <f t="shared" si="0"/>
        <v>0</v>
      </c>
      <c r="F13" s="18"/>
    </row>
    <row r="14" spans="1:6" s="17" customFormat="1" ht="18" customHeight="1" x14ac:dyDescent="0.2">
      <c r="B14" s="23" t="str">
        <f>+'3 .TOTAL APORTES'!B24</f>
        <v>Estudiantes de Magister</v>
      </c>
      <c r="C14" s="37">
        <v>0</v>
      </c>
      <c r="D14" s="37">
        <v>0</v>
      </c>
      <c r="E14" s="189">
        <f t="shared" si="0"/>
        <v>0</v>
      </c>
      <c r="F14" s="18"/>
    </row>
    <row r="15" spans="1:6" s="17" customFormat="1" ht="18" customHeight="1" x14ac:dyDescent="0.2">
      <c r="B15" s="23" t="str">
        <f>+'3 .TOTAL APORTES'!B25</f>
        <v>Tesistas de Pregrado</v>
      </c>
      <c r="C15" s="37">
        <v>0</v>
      </c>
      <c r="D15" s="37">
        <v>0</v>
      </c>
      <c r="E15" s="189">
        <f t="shared" si="0"/>
        <v>0</v>
      </c>
      <c r="F15" s="18"/>
    </row>
    <row r="16" spans="1:6" s="17" customFormat="1" ht="18" customHeight="1" x14ac:dyDescent="0.2">
      <c r="B16" s="23" t="str">
        <f>+'3 .TOTAL APORTES'!B26</f>
        <v>Personal de Apoyo</v>
      </c>
      <c r="C16" s="37">
        <v>0</v>
      </c>
      <c r="D16" s="37">
        <v>0</v>
      </c>
      <c r="E16" s="189">
        <f t="shared" si="0"/>
        <v>0</v>
      </c>
      <c r="F16" s="18"/>
    </row>
    <row r="17" spans="1:21" s="17" customFormat="1" ht="18" customHeight="1" x14ac:dyDescent="0.2">
      <c r="B17" s="23" t="str">
        <f>+'3 .TOTAL APORTES'!B27</f>
        <v>Personal Administrativo</v>
      </c>
      <c r="C17" s="37">
        <v>0</v>
      </c>
      <c r="D17" s="37">
        <v>0</v>
      </c>
      <c r="E17" s="189">
        <f t="shared" si="0"/>
        <v>0</v>
      </c>
      <c r="F17" s="18"/>
    </row>
    <row r="18" spans="1:21" s="22" customFormat="1" ht="21.95" customHeight="1" x14ac:dyDescent="0.2">
      <c r="B18" s="87" t="str">
        <f>+'3 .TOTAL APORTES'!B28</f>
        <v>Gastos de Operación</v>
      </c>
      <c r="C18" s="88">
        <f>SUM(C19:C20)</f>
        <v>0</v>
      </c>
      <c r="D18" s="88">
        <f>SUM(D19:D20)</f>
        <v>0</v>
      </c>
      <c r="E18" s="88">
        <f>SUM(E19:E20)</f>
        <v>0</v>
      </c>
      <c r="F18" s="21"/>
    </row>
    <row r="19" spans="1:21" s="17" customFormat="1" ht="21.95" customHeight="1" x14ac:dyDescent="0.2">
      <c r="B19" s="185" t="str">
        <f>+'3 .TOTAL APORTES'!B29</f>
        <v>Gastos Operacionales</v>
      </c>
      <c r="C19" s="37">
        <v>0</v>
      </c>
      <c r="D19" s="37">
        <v>0</v>
      </c>
      <c r="E19" s="189">
        <f t="shared" ref="E19:E20" si="1">SUM(C19:D19)</f>
        <v>0</v>
      </c>
      <c r="F19" s="18"/>
    </row>
    <row r="20" spans="1:21" s="17" customFormat="1" ht="18" customHeight="1" x14ac:dyDescent="0.2">
      <c r="B20" s="23" t="str">
        <f>+'3 .TOTAL APORTES'!B30</f>
        <v>Gastos de Pasajes y Estadía</v>
      </c>
      <c r="C20" s="37">
        <v>0</v>
      </c>
      <c r="D20" s="37">
        <v>0</v>
      </c>
      <c r="E20" s="189">
        <f t="shared" si="1"/>
        <v>0</v>
      </c>
      <c r="F20" s="18"/>
    </row>
    <row r="21" spans="1:21" s="17" customFormat="1" ht="18" customHeight="1" x14ac:dyDescent="0.2">
      <c r="B21" s="87" t="s">
        <v>123</v>
      </c>
      <c r="C21" s="88">
        <f>'3.11. Equipamiento INSTITUC'!L20</f>
        <v>0</v>
      </c>
      <c r="D21" s="88">
        <f>'3.11. Equipamiento INSTITUC'!M20</f>
        <v>0</v>
      </c>
      <c r="E21" s="88">
        <f>SUM(C21:D21)</f>
        <v>0</v>
      </c>
      <c r="F21" s="18"/>
    </row>
    <row r="22" spans="1:21" s="17" customFormat="1" ht="21.95" customHeight="1" x14ac:dyDescent="0.2">
      <c r="B22" s="24" t="s">
        <v>20</v>
      </c>
      <c r="C22" s="25">
        <f>+C10+C18+C21</f>
        <v>0</v>
      </c>
      <c r="D22" s="25">
        <f t="shared" ref="D22:E22" si="2">+D10+D18+D21</f>
        <v>0</v>
      </c>
      <c r="E22" s="25">
        <f t="shared" si="2"/>
        <v>0</v>
      </c>
      <c r="F22" s="18"/>
    </row>
    <row r="23" spans="1:21" s="103" customFormat="1" ht="20.25" customHeight="1" x14ac:dyDescent="0.2">
      <c r="B23" s="104"/>
      <c r="C23" s="105"/>
      <c r="D23" s="105"/>
      <c r="E23" s="105"/>
    </row>
    <row r="24" spans="1:21" s="132" customFormat="1" ht="45.75" customHeight="1" x14ac:dyDescent="0.2">
      <c r="A24" s="126"/>
      <c r="B24" s="204" t="s">
        <v>111</v>
      </c>
      <c r="C24" s="221">
        <f>+IF(C22&gt;0,C22/'2. PPTO ANID'!C33,0)</f>
        <v>0</v>
      </c>
      <c r="D24" s="128"/>
      <c r="E24" s="128"/>
      <c r="F24" s="129"/>
      <c r="G24" s="130"/>
      <c r="H24" s="131"/>
      <c r="I24" s="130"/>
      <c r="J24" s="131"/>
      <c r="K24" s="130"/>
      <c r="L24" s="131"/>
      <c r="M24" s="130"/>
      <c r="N24" s="131"/>
      <c r="O24" s="130"/>
      <c r="P24" s="131"/>
      <c r="Q24" s="130"/>
      <c r="R24" s="131"/>
      <c r="S24" s="130"/>
      <c r="T24" s="131"/>
      <c r="U24" s="130"/>
    </row>
    <row r="25" spans="1:21" s="132" customFormat="1" ht="21" customHeight="1" x14ac:dyDescent="0.2">
      <c r="A25" s="126"/>
      <c r="C25" s="128"/>
      <c r="D25" s="128"/>
      <c r="E25" s="128"/>
      <c r="F25" s="129"/>
      <c r="G25" s="130"/>
      <c r="H25" s="131"/>
      <c r="I25" s="130"/>
      <c r="J25" s="131"/>
      <c r="K25" s="130"/>
      <c r="L25" s="131"/>
      <c r="M25" s="130"/>
      <c r="N25" s="131"/>
      <c r="O25" s="130"/>
      <c r="P25" s="131"/>
      <c r="Q25" s="130"/>
      <c r="R25" s="131"/>
      <c r="S25" s="130"/>
      <c r="T25" s="131"/>
      <c r="U25" s="130"/>
    </row>
    <row r="26" spans="1:21" x14ac:dyDescent="0.15">
      <c r="B26" s="27"/>
    </row>
    <row r="27" spans="1:21" x14ac:dyDescent="0.15">
      <c r="B27" s="127" t="s">
        <v>5</v>
      </c>
    </row>
    <row r="28" spans="1:21" x14ac:dyDescent="0.15">
      <c r="B28" s="134" t="s">
        <v>140</v>
      </c>
    </row>
    <row r="33" spans="3:3" x14ac:dyDescent="0.15">
      <c r="C33" s="29"/>
    </row>
    <row r="34" spans="3:3" x14ac:dyDescent="0.15">
      <c r="C34" s="29"/>
    </row>
    <row r="35" spans="3:3" x14ac:dyDescent="0.15">
      <c r="C35" s="29"/>
    </row>
    <row r="36" spans="3:3" x14ac:dyDescent="0.15">
      <c r="C36" s="29"/>
    </row>
    <row r="37" spans="3:3" x14ac:dyDescent="0.15">
      <c r="C37" s="29"/>
    </row>
    <row r="38" spans="3:3" x14ac:dyDescent="0.15">
      <c r="C38" s="29"/>
    </row>
    <row r="39" spans="3:3" x14ac:dyDescent="0.15">
      <c r="C39" s="29"/>
    </row>
    <row r="40" spans="3:3" x14ac:dyDescent="0.15">
      <c r="C40" s="29"/>
    </row>
    <row r="41" spans="3:3" x14ac:dyDescent="0.15">
      <c r="C41" s="29"/>
    </row>
    <row r="42" spans="3:3" x14ac:dyDescent="0.15">
      <c r="C42" s="29"/>
    </row>
  </sheetData>
  <mergeCells count="6">
    <mergeCell ref="B1:E1"/>
    <mergeCell ref="C3:E3"/>
    <mergeCell ref="C4:E4"/>
    <mergeCell ref="C5:E5"/>
    <mergeCell ref="B8:B9"/>
    <mergeCell ref="C8:E8"/>
  </mergeCells>
  <conditionalFormatting sqref="C3:E3">
    <cfRule type="cellIs" dxfId="14" priority="2" stopIfTrue="1" operator="equal">
      <formula>0</formula>
    </cfRule>
  </conditionalFormatting>
  <conditionalFormatting sqref="C4:E5">
    <cfRule type="cellIs" dxfId="13" priority="3" stopIfTrue="1" operator="equal">
      <formula>0</formula>
    </cfRule>
  </conditionalFormatting>
  <conditionalFormatting sqref="C24">
    <cfRule type="cellIs" dxfId="12" priority="1" operator="lessThan">
      <formula>0.01</formula>
    </cfRule>
  </conditionalFormatting>
  <dataValidations count="2">
    <dataValidation operator="greaterThan" allowBlank="1" showInputMessage="1" showErrorMessage="1" error="cuec" sqref="C29" xr:uid="{00000000-0002-0000-0F00-000000000000}"/>
    <dataValidation type="decimal" operator="greaterThan" allowBlank="1" showInputMessage="1" showErrorMessage="1" error="lllloooooooooooooo" sqref="C28" xr:uid="{00000000-0002-0000-0F00-000001000000}">
      <formula1>0.1</formula1>
    </dataValidation>
  </dataValidations>
  <printOptions horizontalCentered="1"/>
  <pageMargins left="0" right="0" top="0.59055118110236227" bottom="0.98425196850393704" header="0" footer="0.59055118110236227"/>
  <pageSetup scale="80" orientation="portrait" r:id="rId1"/>
  <headerFooter alignWithMargins="0">
    <oddFooter>&amp;L&amp;8&amp;A - &amp;F
&amp;D&amp;R&amp;8&amp;P</oddFooter>
  </headerFooter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7" tint="-0.249977111117893"/>
  </sheetPr>
  <dimension ref="A1:U42"/>
  <sheetViews>
    <sheetView view="pageBreakPreview" zoomScaleNormal="100" zoomScaleSheetLayoutView="100" workbookViewId="0">
      <selection activeCell="B1" sqref="B1:E1"/>
    </sheetView>
  </sheetViews>
  <sheetFormatPr baseColWidth="10" defaultRowHeight="10.5" x14ac:dyDescent="0.15"/>
  <cols>
    <col min="1" max="1" width="4.42578125" style="13" customWidth="1"/>
    <col min="2" max="2" width="47" style="13" customWidth="1"/>
    <col min="3" max="5" width="19.140625" style="28" customWidth="1"/>
    <col min="6" max="6" width="4.5703125" style="3" customWidth="1"/>
    <col min="7" max="16384" width="11.42578125" style="13"/>
  </cols>
  <sheetData>
    <row r="1" spans="1:6" s="2" customFormat="1" ht="26.25" customHeight="1" x14ac:dyDescent="0.15">
      <c r="A1" s="1"/>
      <c r="B1" s="276" t="s">
        <v>104</v>
      </c>
      <c r="C1" s="276"/>
      <c r="D1" s="276"/>
      <c r="E1" s="276"/>
    </row>
    <row r="2" spans="1:6" s="8" customFormat="1" ht="12.75" customHeight="1" x14ac:dyDescent="0.15">
      <c r="A2" s="3"/>
      <c r="B2" s="4"/>
      <c r="C2" s="5"/>
      <c r="D2" s="6"/>
      <c r="E2" s="6"/>
    </row>
    <row r="3" spans="1:6" s="11" customFormat="1" ht="20.100000000000001" customHeight="1" x14ac:dyDescent="0.2">
      <c r="A3" s="9"/>
      <c r="B3" s="158" t="s">
        <v>56</v>
      </c>
      <c r="C3" s="334">
        <f>VLOOKUP($B3,'1. PPTO TOTAL CENTRO'!$B$5:$E$18,2,0)</f>
        <v>0</v>
      </c>
      <c r="D3" s="335"/>
      <c r="E3" s="335"/>
      <c r="F3" s="10"/>
    </row>
    <row r="4" spans="1:6" s="11" customFormat="1" ht="20.100000000000001" customHeight="1" x14ac:dyDescent="0.2">
      <c r="A4" s="9"/>
      <c r="B4" s="158" t="s">
        <v>19</v>
      </c>
      <c r="C4" s="334">
        <f>VLOOKUP($B4,'1. PPTO TOTAL CENTRO'!$B$5:$E$18,2,0)</f>
        <v>0</v>
      </c>
      <c r="D4" s="335"/>
      <c r="E4" s="335"/>
      <c r="F4" s="10"/>
    </row>
    <row r="5" spans="1:6" s="11" customFormat="1" ht="20.100000000000001" customHeight="1" x14ac:dyDescent="0.2">
      <c r="A5" s="9"/>
      <c r="B5" s="158" t="s">
        <v>75</v>
      </c>
      <c r="C5" s="334">
        <f>VLOOKUP($B5,'1. PPTO TOTAL CENTRO'!$B$5:$E$18,2,0)</f>
        <v>0</v>
      </c>
      <c r="D5" s="335"/>
      <c r="E5" s="335"/>
      <c r="F5" s="10"/>
    </row>
    <row r="6" spans="1:6" x14ac:dyDescent="0.15">
      <c r="A6" s="3"/>
      <c r="B6" s="12"/>
      <c r="C6" s="14"/>
      <c r="D6" s="14"/>
      <c r="E6" s="14"/>
    </row>
    <row r="7" spans="1:6" s="35" customFormat="1" ht="12" customHeight="1" x14ac:dyDescent="0.15">
      <c r="A7" s="32"/>
      <c r="B7" s="33" t="s">
        <v>6</v>
      </c>
      <c r="C7" s="34"/>
      <c r="D7" s="34"/>
      <c r="E7" s="32"/>
    </row>
    <row r="8" spans="1:6" s="15" customFormat="1" ht="20.25" customHeight="1" x14ac:dyDescent="0.2">
      <c r="A8" s="9"/>
      <c r="B8" s="270" t="s">
        <v>11</v>
      </c>
      <c r="C8" s="321" t="s">
        <v>31</v>
      </c>
      <c r="D8" s="321"/>
      <c r="E8" s="321"/>
      <c r="F8" s="9"/>
    </row>
    <row r="9" spans="1:6" s="15" customFormat="1" ht="27" customHeight="1" x14ac:dyDescent="0.2">
      <c r="A9" s="9"/>
      <c r="B9" s="271"/>
      <c r="C9" s="16" t="s">
        <v>32</v>
      </c>
      <c r="D9" s="16" t="s">
        <v>33</v>
      </c>
      <c r="E9" s="16" t="s">
        <v>22</v>
      </c>
      <c r="F9" s="9"/>
    </row>
    <row r="10" spans="1:6" s="17" customFormat="1" ht="21.95" customHeight="1" x14ac:dyDescent="0.2">
      <c r="B10" s="87" t="s">
        <v>27</v>
      </c>
      <c r="C10" s="88">
        <f>SUM(C11:C17)</f>
        <v>0</v>
      </c>
      <c r="D10" s="88">
        <f>SUM(D11:D17)</f>
        <v>0</v>
      </c>
      <c r="E10" s="88">
        <f>SUM(E11:E17)</f>
        <v>0</v>
      </c>
      <c r="F10" s="18"/>
    </row>
    <row r="11" spans="1:6" s="17" customFormat="1" ht="18" customHeight="1" x14ac:dyDescent="0.2">
      <c r="B11" s="19" t="str">
        <f>+'3 .TOTAL APORTES'!B21</f>
        <v>Investigadores</v>
      </c>
      <c r="C11" s="162">
        <v>0</v>
      </c>
      <c r="D11" s="20">
        <v>0</v>
      </c>
      <c r="E11" s="188">
        <f t="shared" ref="E11:E17" si="0">SUM(C11:D11)</f>
        <v>0</v>
      </c>
      <c r="F11" s="18"/>
    </row>
    <row r="12" spans="1:6" s="17" customFormat="1" ht="18" customHeight="1" x14ac:dyDescent="0.2">
      <c r="B12" s="23" t="str">
        <f>+'3 .TOTAL APORTES'!B22</f>
        <v>Investigadores Postdoctorales</v>
      </c>
      <c r="C12" s="37">
        <v>0</v>
      </c>
      <c r="D12" s="37">
        <v>0</v>
      </c>
      <c r="E12" s="189">
        <f t="shared" si="0"/>
        <v>0</v>
      </c>
      <c r="F12" s="18"/>
    </row>
    <row r="13" spans="1:6" s="17" customFormat="1" ht="18" customHeight="1" x14ac:dyDescent="0.2">
      <c r="B13" s="23" t="str">
        <f>+'3 .TOTAL APORTES'!B23</f>
        <v>Estudiantes de Doctorado</v>
      </c>
      <c r="C13" s="37">
        <v>0</v>
      </c>
      <c r="D13" s="37">
        <v>0</v>
      </c>
      <c r="E13" s="189">
        <f t="shared" si="0"/>
        <v>0</v>
      </c>
      <c r="F13" s="18"/>
    </row>
    <row r="14" spans="1:6" s="17" customFormat="1" ht="18" customHeight="1" x14ac:dyDescent="0.2">
      <c r="B14" s="23" t="str">
        <f>+'3 .TOTAL APORTES'!B24</f>
        <v>Estudiantes de Magister</v>
      </c>
      <c r="C14" s="37">
        <v>0</v>
      </c>
      <c r="D14" s="37">
        <v>0</v>
      </c>
      <c r="E14" s="189">
        <f t="shared" si="0"/>
        <v>0</v>
      </c>
      <c r="F14" s="18"/>
    </row>
    <row r="15" spans="1:6" s="17" customFormat="1" ht="18" customHeight="1" x14ac:dyDescent="0.2">
      <c r="B15" s="23" t="str">
        <f>+'3 .TOTAL APORTES'!B25</f>
        <v>Tesistas de Pregrado</v>
      </c>
      <c r="C15" s="37">
        <v>0</v>
      </c>
      <c r="D15" s="37">
        <v>0</v>
      </c>
      <c r="E15" s="189">
        <f t="shared" si="0"/>
        <v>0</v>
      </c>
      <c r="F15" s="18"/>
    </row>
    <row r="16" spans="1:6" s="17" customFormat="1" ht="18" customHeight="1" x14ac:dyDescent="0.2">
      <c r="B16" s="23" t="str">
        <f>+'3 .TOTAL APORTES'!B26</f>
        <v>Personal de Apoyo</v>
      </c>
      <c r="C16" s="37">
        <v>0</v>
      </c>
      <c r="D16" s="37">
        <v>0</v>
      </c>
      <c r="E16" s="189">
        <f t="shared" si="0"/>
        <v>0</v>
      </c>
      <c r="F16" s="18"/>
    </row>
    <row r="17" spans="1:21" s="17" customFormat="1" ht="18" customHeight="1" x14ac:dyDescent="0.2">
      <c r="B17" s="23" t="str">
        <f>+'3 .TOTAL APORTES'!B27</f>
        <v>Personal Administrativo</v>
      </c>
      <c r="C17" s="37">
        <v>0</v>
      </c>
      <c r="D17" s="37">
        <v>0</v>
      </c>
      <c r="E17" s="189">
        <f t="shared" si="0"/>
        <v>0</v>
      </c>
      <c r="F17" s="18"/>
    </row>
    <row r="18" spans="1:21" s="22" customFormat="1" ht="21.95" customHeight="1" x14ac:dyDescent="0.2">
      <c r="B18" s="87" t="str">
        <f>+'3 .TOTAL APORTES'!B28</f>
        <v>Gastos de Operación</v>
      </c>
      <c r="C18" s="88">
        <f>SUM(C19:C20)</f>
        <v>0</v>
      </c>
      <c r="D18" s="88">
        <f>SUM(D19:D20)</f>
        <v>0</v>
      </c>
      <c r="E18" s="88">
        <f>SUM(E19:E20)</f>
        <v>0</v>
      </c>
      <c r="F18" s="21"/>
    </row>
    <row r="19" spans="1:21" s="17" customFormat="1" ht="21.95" customHeight="1" x14ac:dyDescent="0.2">
      <c r="B19" s="185" t="str">
        <f>+'3 .TOTAL APORTES'!B29</f>
        <v>Gastos Operacionales</v>
      </c>
      <c r="C19" s="37">
        <v>0</v>
      </c>
      <c r="D19" s="37">
        <v>0</v>
      </c>
      <c r="E19" s="189">
        <f t="shared" ref="E19:E20" si="1">SUM(C19:D19)</f>
        <v>0</v>
      </c>
      <c r="F19" s="18"/>
    </row>
    <row r="20" spans="1:21" s="17" customFormat="1" ht="18" customHeight="1" x14ac:dyDescent="0.2">
      <c r="B20" s="23" t="str">
        <f>+'3 .TOTAL APORTES'!B30</f>
        <v>Gastos de Pasajes y Estadía</v>
      </c>
      <c r="C20" s="37">
        <v>0</v>
      </c>
      <c r="D20" s="37">
        <v>0</v>
      </c>
      <c r="E20" s="189">
        <f t="shared" si="1"/>
        <v>0</v>
      </c>
      <c r="F20" s="18"/>
    </row>
    <row r="21" spans="1:21" s="17" customFormat="1" ht="18" customHeight="1" x14ac:dyDescent="0.2">
      <c r="B21" s="87" t="s">
        <v>123</v>
      </c>
      <c r="C21" s="88">
        <f>'3.11. Equipamiento INSTITUC'!N20</f>
        <v>0</v>
      </c>
      <c r="D21" s="88">
        <f>'3.11. Equipamiento INSTITUC'!O20</f>
        <v>0</v>
      </c>
      <c r="E21" s="88">
        <f>SUM(C21:D21)</f>
        <v>0</v>
      </c>
      <c r="F21" s="18"/>
    </row>
    <row r="22" spans="1:21" s="17" customFormat="1" ht="21.95" customHeight="1" x14ac:dyDescent="0.2">
      <c r="B22" s="24" t="s">
        <v>20</v>
      </c>
      <c r="C22" s="25">
        <f>+C10+C18+C21</f>
        <v>0</v>
      </c>
      <c r="D22" s="25">
        <f t="shared" ref="D22:E22" si="2">+D10+D18+D21</f>
        <v>0</v>
      </c>
      <c r="E22" s="25">
        <f t="shared" si="2"/>
        <v>0</v>
      </c>
      <c r="F22" s="18"/>
    </row>
    <row r="23" spans="1:21" s="103" customFormat="1" ht="20.25" customHeight="1" x14ac:dyDescent="0.2">
      <c r="B23" s="104"/>
      <c r="C23" s="105"/>
      <c r="D23" s="105"/>
      <c r="E23" s="105"/>
    </row>
    <row r="24" spans="1:21" s="132" customFormat="1" ht="28.5" customHeight="1" x14ac:dyDescent="0.2">
      <c r="A24" s="126"/>
      <c r="B24" s="204" t="s">
        <v>111</v>
      </c>
      <c r="C24" s="221">
        <f>+IF(C22&gt;0,C22/'2. PPTO ANID'!C33,0)</f>
        <v>0</v>
      </c>
      <c r="D24" s="128"/>
      <c r="E24" s="128"/>
      <c r="F24" s="129"/>
      <c r="G24" s="130"/>
      <c r="H24" s="131"/>
      <c r="I24" s="130"/>
      <c r="J24" s="131"/>
      <c r="K24" s="130"/>
      <c r="L24" s="131"/>
      <c r="M24" s="130"/>
      <c r="N24" s="131"/>
      <c r="O24" s="130"/>
      <c r="P24" s="131"/>
      <c r="Q24" s="130"/>
      <c r="R24" s="131"/>
      <c r="S24" s="130"/>
      <c r="T24" s="131"/>
      <c r="U24" s="130"/>
    </row>
    <row r="25" spans="1:21" s="132" customFormat="1" ht="21" customHeight="1" x14ac:dyDescent="0.2">
      <c r="A25" s="126"/>
      <c r="C25" s="128"/>
      <c r="D25" s="128"/>
      <c r="E25" s="128"/>
      <c r="F25" s="129"/>
      <c r="G25" s="130"/>
      <c r="H25" s="131"/>
      <c r="I25" s="130"/>
      <c r="J25" s="131"/>
      <c r="K25" s="130"/>
      <c r="L25" s="131"/>
      <c r="M25" s="130"/>
      <c r="N25" s="131"/>
      <c r="O25" s="130"/>
      <c r="P25" s="131"/>
      <c r="Q25" s="130"/>
      <c r="R25" s="131"/>
      <c r="S25" s="130"/>
      <c r="T25" s="131"/>
      <c r="U25" s="130"/>
    </row>
    <row r="27" spans="1:21" x14ac:dyDescent="0.15">
      <c r="B27" s="127" t="s">
        <v>5</v>
      </c>
    </row>
    <row r="28" spans="1:21" x14ac:dyDescent="0.15">
      <c r="B28" s="134" t="s">
        <v>140</v>
      </c>
    </row>
    <row r="33" spans="3:3" x14ac:dyDescent="0.15">
      <c r="C33" s="29"/>
    </row>
    <row r="34" spans="3:3" x14ac:dyDescent="0.15">
      <c r="C34" s="29"/>
    </row>
    <row r="35" spans="3:3" x14ac:dyDescent="0.15">
      <c r="C35" s="29"/>
    </row>
    <row r="36" spans="3:3" x14ac:dyDescent="0.15">
      <c r="C36" s="29"/>
    </row>
    <row r="37" spans="3:3" x14ac:dyDescent="0.15">
      <c r="C37" s="29"/>
    </row>
    <row r="38" spans="3:3" x14ac:dyDescent="0.15">
      <c r="C38" s="29"/>
    </row>
    <row r="39" spans="3:3" x14ac:dyDescent="0.15">
      <c r="C39" s="29"/>
    </row>
    <row r="40" spans="3:3" x14ac:dyDescent="0.15">
      <c r="C40" s="29"/>
    </row>
    <row r="41" spans="3:3" x14ac:dyDescent="0.15">
      <c r="C41" s="29"/>
    </row>
    <row r="42" spans="3:3" x14ac:dyDescent="0.15">
      <c r="C42" s="29"/>
    </row>
  </sheetData>
  <mergeCells count="6">
    <mergeCell ref="B1:E1"/>
    <mergeCell ref="C3:E3"/>
    <mergeCell ref="C4:E4"/>
    <mergeCell ref="C5:E5"/>
    <mergeCell ref="B8:B9"/>
    <mergeCell ref="C8:E8"/>
  </mergeCells>
  <conditionalFormatting sqref="C3:E3">
    <cfRule type="cellIs" dxfId="11" priority="2" stopIfTrue="1" operator="equal">
      <formula>0</formula>
    </cfRule>
  </conditionalFormatting>
  <conditionalFormatting sqref="C4:E5">
    <cfRule type="cellIs" dxfId="10" priority="3" stopIfTrue="1" operator="equal">
      <formula>0</formula>
    </cfRule>
  </conditionalFormatting>
  <conditionalFormatting sqref="C24">
    <cfRule type="cellIs" dxfId="9" priority="1" operator="lessThan">
      <formula>0.01</formula>
    </cfRule>
  </conditionalFormatting>
  <dataValidations count="2">
    <dataValidation operator="greaterThan" allowBlank="1" showInputMessage="1" showErrorMessage="1" error="cuec" sqref="C29" xr:uid="{00000000-0002-0000-1000-000000000000}"/>
    <dataValidation type="decimal" operator="greaterThan" allowBlank="1" showInputMessage="1" showErrorMessage="1" error="lllloooooooooooooo" sqref="C28" xr:uid="{00000000-0002-0000-1000-000001000000}">
      <formula1>0.1</formula1>
    </dataValidation>
  </dataValidations>
  <printOptions horizontalCentered="1"/>
  <pageMargins left="0" right="0" top="0.59055118110236227" bottom="0.98425196850393704" header="0" footer="0.59055118110236227"/>
  <pageSetup scale="80" orientation="portrait" r:id="rId1"/>
  <headerFooter alignWithMargins="0">
    <oddFooter>&amp;L&amp;8&amp;A - &amp;F
&amp;D&amp;R&amp;8&amp;P</oddFooter>
  </headerFooter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7" tint="-0.249977111117893"/>
  </sheetPr>
  <dimension ref="A1:U42"/>
  <sheetViews>
    <sheetView view="pageBreakPreview" zoomScaleNormal="100" zoomScaleSheetLayoutView="100" workbookViewId="0">
      <selection activeCell="B1" sqref="B1:E1"/>
    </sheetView>
  </sheetViews>
  <sheetFormatPr baseColWidth="10" defaultRowHeight="10.5" x14ac:dyDescent="0.15"/>
  <cols>
    <col min="1" max="1" width="4.42578125" style="13" customWidth="1"/>
    <col min="2" max="2" width="47" style="13" customWidth="1"/>
    <col min="3" max="5" width="19.140625" style="28" customWidth="1"/>
    <col min="6" max="6" width="4.5703125" style="3" customWidth="1"/>
    <col min="7" max="16384" width="11.42578125" style="13"/>
  </cols>
  <sheetData>
    <row r="1" spans="1:6" s="2" customFormat="1" ht="26.25" customHeight="1" x14ac:dyDescent="0.15">
      <c r="A1" s="1"/>
      <c r="B1" s="276" t="s">
        <v>103</v>
      </c>
      <c r="C1" s="276"/>
      <c r="D1" s="276"/>
      <c r="E1" s="276"/>
    </row>
    <row r="2" spans="1:6" s="8" customFormat="1" ht="12.75" customHeight="1" x14ac:dyDescent="0.15">
      <c r="A2" s="3"/>
      <c r="B2" s="4"/>
      <c r="C2" s="5"/>
      <c r="D2" s="6"/>
      <c r="E2" s="6"/>
    </row>
    <row r="3" spans="1:6" s="11" customFormat="1" ht="20.100000000000001" customHeight="1" x14ac:dyDescent="0.2">
      <c r="A3" s="9"/>
      <c r="B3" s="158" t="s">
        <v>56</v>
      </c>
      <c r="C3" s="334">
        <f>VLOOKUP($B3,'1. PPTO TOTAL CENTRO'!$B$5:$E$18,2,0)</f>
        <v>0</v>
      </c>
      <c r="D3" s="335"/>
      <c r="E3" s="335"/>
      <c r="F3" s="10"/>
    </row>
    <row r="4" spans="1:6" s="11" customFormat="1" ht="20.100000000000001" customHeight="1" x14ac:dyDescent="0.2">
      <c r="A4" s="9"/>
      <c r="B4" s="158" t="s">
        <v>19</v>
      </c>
      <c r="C4" s="334">
        <f>VLOOKUP($B4,'1. PPTO TOTAL CENTRO'!$B$5:$E$18,2,0)</f>
        <v>0</v>
      </c>
      <c r="D4" s="335"/>
      <c r="E4" s="335"/>
      <c r="F4" s="10"/>
    </row>
    <row r="5" spans="1:6" s="11" customFormat="1" ht="20.100000000000001" customHeight="1" x14ac:dyDescent="0.2">
      <c r="A5" s="9"/>
      <c r="B5" s="158" t="s">
        <v>76</v>
      </c>
      <c r="C5" s="334">
        <f>VLOOKUP($B5,'1. PPTO TOTAL CENTRO'!$B$5:$E$18,2,0)</f>
        <v>0</v>
      </c>
      <c r="D5" s="335"/>
      <c r="E5" s="335"/>
      <c r="F5" s="10"/>
    </row>
    <row r="6" spans="1:6" x14ac:dyDescent="0.15">
      <c r="A6" s="3"/>
      <c r="B6" s="12"/>
      <c r="C6" s="14"/>
      <c r="D6" s="14"/>
      <c r="E6" s="14"/>
    </row>
    <row r="7" spans="1:6" s="35" customFormat="1" ht="12" customHeight="1" x14ac:dyDescent="0.15">
      <c r="A7" s="32"/>
      <c r="B7" s="33" t="s">
        <v>6</v>
      </c>
      <c r="C7" s="34"/>
      <c r="D7" s="34"/>
      <c r="E7" s="32"/>
    </row>
    <row r="8" spans="1:6" s="15" customFormat="1" ht="20.25" customHeight="1" x14ac:dyDescent="0.2">
      <c r="A8" s="9"/>
      <c r="B8" s="270" t="s">
        <v>11</v>
      </c>
      <c r="C8" s="321" t="s">
        <v>31</v>
      </c>
      <c r="D8" s="321"/>
      <c r="E8" s="321"/>
      <c r="F8" s="9"/>
    </row>
    <row r="9" spans="1:6" s="15" customFormat="1" ht="27" customHeight="1" x14ac:dyDescent="0.2">
      <c r="A9" s="9"/>
      <c r="B9" s="271"/>
      <c r="C9" s="16" t="s">
        <v>32</v>
      </c>
      <c r="D9" s="16" t="s">
        <v>33</v>
      </c>
      <c r="E9" s="16" t="s">
        <v>22</v>
      </c>
      <c r="F9" s="9"/>
    </row>
    <row r="10" spans="1:6" s="17" customFormat="1" ht="21.95" customHeight="1" x14ac:dyDescent="0.2">
      <c r="B10" s="87" t="s">
        <v>27</v>
      </c>
      <c r="C10" s="88">
        <f>SUM(C11:C17)</f>
        <v>0</v>
      </c>
      <c r="D10" s="88">
        <f>SUM(D11:D17)</f>
        <v>0</v>
      </c>
      <c r="E10" s="88">
        <f>SUM(E11:E17)</f>
        <v>0</v>
      </c>
      <c r="F10" s="18"/>
    </row>
    <row r="11" spans="1:6" s="17" customFormat="1" ht="18" customHeight="1" x14ac:dyDescent="0.2">
      <c r="B11" s="19" t="str">
        <f>+'3 .TOTAL APORTES'!B21</f>
        <v>Investigadores</v>
      </c>
      <c r="C11" s="162">
        <v>0</v>
      </c>
      <c r="D11" s="20">
        <v>0</v>
      </c>
      <c r="E11" s="188">
        <f t="shared" ref="E11:E17" si="0">SUM(C11:D11)</f>
        <v>0</v>
      </c>
      <c r="F11" s="18"/>
    </row>
    <row r="12" spans="1:6" s="17" customFormat="1" ht="18" customHeight="1" x14ac:dyDescent="0.2">
      <c r="B12" s="23" t="str">
        <f>+'3 .TOTAL APORTES'!B22</f>
        <v>Investigadores Postdoctorales</v>
      </c>
      <c r="C12" s="37">
        <v>0</v>
      </c>
      <c r="D12" s="37">
        <v>0</v>
      </c>
      <c r="E12" s="189">
        <f t="shared" si="0"/>
        <v>0</v>
      </c>
      <c r="F12" s="18"/>
    </row>
    <row r="13" spans="1:6" s="17" customFormat="1" ht="18" customHeight="1" x14ac:dyDescent="0.2">
      <c r="B13" s="23" t="str">
        <f>+'3 .TOTAL APORTES'!B23</f>
        <v>Estudiantes de Doctorado</v>
      </c>
      <c r="C13" s="37">
        <v>0</v>
      </c>
      <c r="D13" s="37">
        <v>0</v>
      </c>
      <c r="E13" s="189">
        <f t="shared" si="0"/>
        <v>0</v>
      </c>
      <c r="F13" s="18"/>
    </row>
    <row r="14" spans="1:6" s="17" customFormat="1" ht="18" customHeight="1" x14ac:dyDescent="0.2">
      <c r="B14" s="23" t="str">
        <f>+'3 .TOTAL APORTES'!B24</f>
        <v>Estudiantes de Magister</v>
      </c>
      <c r="C14" s="37">
        <v>0</v>
      </c>
      <c r="D14" s="37">
        <v>0</v>
      </c>
      <c r="E14" s="189">
        <f t="shared" si="0"/>
        <v>0</v>
      </c>
      <c r="F14" s="18"/>
    </row>
    <row r="15" spans="1:6" s="17" customFormat="1" ht="18" customHeight="1" x14ac:dyDescent="0.2">
      <c r="B15" s="23" t="str">
        <f>+'3 .TOTAL APORTES'!B25</f>
        <v>Tesistas de Pregrado</v>
      </c>
      <c r="C15" s="37">
        <v>0</v>
      </c>
      <c r="D15" s="37">
        <v>0</v>
      </c>
      <c r="E15" s="189">
        <f t="shared" si="0"/>
        <v>0</v>
      </c>
      <c r="F15" s="18"/>
    </row>
    <row r="16" spans="1:6" s="17" customFormat="1" ht="18" customHeight="1" x14ac:dyDescent="0.2">
      <c r="B16" s="23" t="str">
        <f>+'3 .TOTAL APORTES'!B26</f>
        <v>Personal de Apoyo</v>
      </c>
      <c r="C16" s="37">
        <v>0</v>
      </c>
      <c r="D16" s="37">
        <v>0</v>
      </c>
      <c r="E16" s="189">
        <f t="shared" si="0"/>
        <v>0</v>
      </c>
      <c r="F16" s="18"/>
    </row>
    <row r="17" spans="1:21" s="17" customFormat="1" ht="18" customHeight="1" x14ac:dyDescent="0.2">
      <c r="B17" s="23" t="str">
        <f>+'3 .TOTAL APORTES'!B27</f>
        <v>Personal Administrativo</v>
      </c>
      <c r="C17" s="37">
        <v>0</v>
      </c>
      <c r="D17" s="37">
        <v>0</v>
      </c>
      <c r="E17" s="189">
        <f t="shared" si="0"/>
        <v>0</v>
      </c>
      <c r="F17" s="18"/>
    </row>
    <row r="18" spans="1:21" s="22" customFormat="1" ht="21.95" customHeight="1" x14ac:dyDescent="0.2">
      <c r="B18" s="87" t="str">
        <f>+'3 .TOTAL APORTES'!B28</f>
        <v>Gastos de Operación</v>
      </c>
      <c r="C18" s="88">
        <f>SUM(C19:C20)</f>
        <v>0</v>
      </c>
      <c r="D18" s="88">
        <f>SUM(D19:D20)</f>
        <v>0</v>
      </c>
      <c r="E18" s="88">
        <f>SUM(E19:E20)</f>
        <v>0</v>
      </c>
      <c r="F18" s="21"/>
    </row>
    <row r="19" spans="1:21" s="17" customFormat="1" ht="21.95" customHeight="1" x14ac:dyDescent="0.2">
      <c r="B19" s="185" t="str">
        <f>+'3 .TOTAL APORTES'!B29</f>
        <v>Gastos Operacionales</v>
      </c>
      <c r="C19" s="37">
        <v>0</v>
      </c>
      <c r="D19" s="37">
        <v>0</v>
      </c>
      <c r="E19" s="189">
        <f t="shared" ref="E19:E20" si="1">SUM(C19:D19)</f>
        <v>0</v>
      </c>
      <c r="F19" s="18"/>
    </row>
    <row r="20" spans="1:21" s="17" customFormat="1" ht="18" customHeight="1" x14ac:dyDescent="0.2">
      <c r="B20" s="23" t="str">
        <f>+'3 .TOTAL APORTES'!B30</f>
        <v>Gastos de Pasajes y Estadía</v>
      </c>
      <c r="C20" s="37">
        <v>0</v>
      </c>
      <c r="D20" s="37">
        <v>0</v>
      </c>
      <c r="E20" s="189">
        <f t="shared" si="1"/>
        <v>0</v>
      </c>
      <c r="F20" s="18"/>
    </row>
    <row r="21" spans="1:21" s="17" customFormat="1" ht="18" customHeight="1" x14ac:dyDescent="0.2">
      <c r="B21" s="87" t="s">
        <v>123</v>
      </c>
      <c r="C21" s="88">
        <f>'3.11. Equipamiento INSTITUC'!P20</f>
        <v>0</v>
      </c>
      <c r="D21" s="88">
        <f>'3.11. Equipamiento INSTITUC'!Q20</f>
        <v>0</v>
      </c>
      <c r="E21" s="88">
        <f>SUM(C21:D21)</f>
        <v>0</v>
      </c>
      <c r="F21" s="18"/>
    </row>
    <row r="22" spans="1:21" s="17" customFormat="1" ht="21.95" customHeight="1" x14ac:dyDescent="0.2">
      <c r="B22" s="24" t="s">
        <v>20</v>
      </c>
      <c r="C22" s="25">
        <f>+C10+C18+C21</f>
        <v>0</v>
      </c>
      <c r="D22" s="25">
        <f t="shared" ref="D22:E22" si="2">+D10+D18+D21</f>
        <v>0</v>
      </c>
      <c r="E22" s="25">
        <f t="shared" si="2"/>
        <v>0</v>
      </c>
      <c r="F22" s="18"/>
    </row>
    <row r="23" spans="1:21" s="103" customFormat="1" ht="20.25" customHeight="1" x14ac:dyDescent="0.2">
      <c r="B23" s="104"/>
      <c r="C23" s="105"/>
      <c r="D23" s="105"/>
      <c r="E23" s="105"/>
    </row>
    <row r="24" spans="1:21" s="132" customFormat="1" ht="32.25" customHeight="1" x14ac:dyDescent="0.2">
      <c r="A24" s="126"/>
      <c r="B24" s="204" t="s">
        <v>111</v>
      </c>
      <c r="C24" s="221">
        <f>+IF(C22&gt;0,C22/'2. PPTO ANID'!C33,0)</f>
        <v>0</v>
      </c>
      <c r="D24" s="128"/>
      <c r="E24" s="128"/>
      <c r="F24" s="129"/>
      <c r="G24" s="130"/>
      <c r="H24" s="131"/>
      <c r="I24" s="130"/>
      <c r="J24" s="131"/>
      <c r="K24" s="130"/>
      <c r="L24" s="131"/>
      <c r="M24" s="130"/>
      <c r="N24" s="131"/>
      <c r="O24" s="130"/>
      <c r="P24" s="131"/>
      <c r="Q24" s="130"/>
      <c r="R24" s="131"/>
      <c r="S24" s="130"/>
      <c r="T24" s="131"/>
      <c r="U24" s="130"/>
    </row>
    <row r="25" spans="1:21" s="132" customFormat="1" ht="21" customHeight="1" x14ac:dyDescent="0.2">
      <c r="A25" s="126"/>
      <c r="C25" s="128"/>
      <c r="D25" s="128"/>
      <c r="E25" s="128"/>
      <c r="F25" s="129"/>
      <c r="G25" s="130"/>
      <c r="H25" s="131"/>
      <c r="I25" s="130"/>
      <c r="J25" s="131"/>
      <c r="K25" s="130"/>
      <c r="L25" s="131"/>
      <c r="M25" s="130"/>
      <c r="N25" s="131"/>
      <c r="O25" s="130"/>
      <c r="P25" s="131"/>
      <c r="Q25" s="130"/>
      <c r="R25" s="131"/>
      <c r="S25" s="130"/>
      <c r="T25" s="131"/>
      <c r="U25" s="130"/>
    </row>
    <row r="26" spans="1:21" x14ac:dyDescent="0.15">
      <c r="B26" s="27"/>
    </row>
    <row r="27" spans="1:21" x14ac:dyDescent="0.15">
      <c r="B27" s="127" t="s">
        <v>5</v>
      </c>
    </row>
    <row r="28" spans="1:21" x14ac:dyDescent="0.15">
      <c r="B28" s="134" t="s">
        <v>140</v>
      </c>
    </row>
    <row r="33" spans="3:3" x14ac:dyDescent="0.15">
      <c r="C33" s="29"/>
    </row>
    <row r="34" spans="3:3" x14ac:dyDescent="0.15">
      <c r="C34" s="29"/>
    </row>
    <row r="35" spans="3:3" x14ac:dyDescent="0.15">
      <c r="C35" s="29"/>
    </row>
    <row r="36" spans="3:3" x14ac:dyDescent="0.15">
      <c r="C36" s="29"/>
    </row>
    <row r="37" spans="3:3" x14ac:dyDescent="0.15">
      <c r="C37" s="29"/>
    </row>
    <row r="38" spans="3:3" x14ac:dyDescent="0.15">
      <c r="C38" s="29"/>
    </row>
    <row r="39" spans="3:3" x14ac:dyDescent="0.15">
      <c r="C39" s="29"/>
    </row>
    <row r="40" spans="3:3" x14ac:dyDescent="0.15">
      <c r="C40" s="29"/>
    </row>
    <row r="41" spans="3:3" x14ac:dyDescent="0.15">
      <c r="C41" s="29"/>
    </row>
    <row r="42" spans="3:3" x14ac:dyDescent="0.15">
      <c r="C42" s="29"/>
    </row>
  </sheetData>
  <mergeCells count="6">
    <mergeCell ref="B1:E1"/>
    <mergeCell ref="C3:E3"/>
    <mergeCell ref="C4:E4"/>
    <mergeCell ref="C5:E5"/>
    <mergeCell ref="B8:B9"/>
    <mergeCell ref="C8:E8"/>
  </mergeCells>
  <conditionalFormatting sqref="C3:E3">
    <cfRule type="cellIs" dxfId="8" priority="2" stopIfTrue="1" operator="equal">
      <formula>0</formula>
    </cfRule>
  </conditionalFormatting>
  <conditionalFormatting sqref="C4:E5">
    <cfRule type="cellIs" dxfId="7" priority="3" stopIfTrue="1" operator="equal">
      <formula>0</formula>
    </cfRule>
  </conditionalFormatting>
  <conditionalFormatting sqref="C24">
    <cfRule type="cellIs" dxfId="6" priority="1" operator="lessThan">
      <formula>0.01</formula>
    </cfRule>
  </conditionalFormatting>
  <dataValidations count="2">
    <dataValidation type="decimal" operator="greaterThan" allowBlank="1" showInputMessage="1" showErrorMessage="1" error="lllloooooooooooooo" sqref="C28" xr:uid="{00000000-0002-0000-1100-000000000000}">
      <formula1>0.1</formula1>
    </dataValidation>
    <dataValidation operator="greaterThan" allowBlank="1" showInputMessage="1" showErrorMessage="1" error="cuec" sqref="C29" xr:uid="{00000000-0002-0000-1100-000001000000}"/>
  </dataValidations>
  <printOptions horizontalCentered="1"/>
  <pageMargins left="0" right="0" top="0.59055118110236227" bottom="0.98425196850393704" header="0" footer="0.59055118110236227"/>
  <pageSetup scale="80" orientation="portrait" r:id="rId1"/>
  <headerFooter alignWithMargins="0">
    <oddFooter>&amp;L&amp;8&amp;A - &amp;F
&amp;D&amp;R&amp;8&amp;P</oddFooter>
  </headerFooter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-0.249977111117893"/>
  </sheetPr>
  <dimension ref="A1:U42"/>
  <sheetViews>
    <sheetView view="pageBreakPreview" zoomScaleNormal="100" zoomScaleSheetLayoutView="100" workbookViewId="0">
      <selection activeCell="B1" sqref="B1:E1"/>
    </sheetView>
  </sheetViews>
  <sheetFormatPr baseColWidth="10" defaultRowHeight="10.5" x14ac:dyDescent="0.15"/>
  <cols>
    <col min="1" max="1" width="4.42578125" style="13" customWidth="1"/>
    <col min="2" max="2" width="47" style="13" customWidth="1"/>
    <col min="3" max="5" width="19.140625" style="28" customWidth="1"/>
    <col min="6" max="6" width="4.5703125" style="3" customWidth="1"/>
    <col min="7" max="16384" width="11.42578125" style="13"/>
  </cols>
  <sheetData>
    <row r="1" spans="1:6" s="2" customFormat="1" ht="26.25" customHeight="1" x14ac:dyDescent="0.15">
      <c r="A1" s="1"/>
      <c r="B1" s="276" t="s">
        <v>106</v>
      </c>
      <c r="C1" s="276"/>
      <c r="D1" s="276"/>
      <c r="E1" s="276"/>
    </row>
    <row r="2" spans="1:6" s="8" customFormat="1" ht="12.75" customHeight="1" x14ac:dyDescent="0.15">
      <c r="A2" s="3"/>
      <c r="B2" s="4"/>
      <c r="C2" s="5"/>
      <c r="D2" s="6"/>
      <c r="E2" s="6"/>
    </row>
    <row r="3" spans="1:6" s="11" customFormat="1" ht="20.100000000000001" customHeight="1" x14ac:dyDescent="0.2">
      <c r="A3" s="9"/>
      <c r="B3" s="158" t="s">
        <v>56</v>
      </c>
      <c r="C3" s="334">
        <f>VLOOKUP($B3,'1. PPTO TOTAL CENTRO'!$B$5:$E$18,2,0)</f>
        <v>0</v>
      </c>
      <c r="D3" s="335"/>
      <c r="E3" s="335"/>
      <c r="F3" s="10"/>
    </row>
    <row r="4" spans="1:6" s="11" customFormat="1" ht="20.100000000000001" customHeight="1" x14ac:dyDescent="0.2">
      <c r="A4" s="9"/>
      <c r="B4" s="158" t="s">
        <v>19</v>
      </c>
      <c r="C4" s="334">
        <f>VLOOKUP($B4,'1. PPTO TOTAL CENTRO'!$B$5:$E$18,2,0)</f>
        <v>0</v>
      </c>
      <c r="D4" s="335"/>
      <c r="E4" s="335"/>
      <c r="F4" s="10"/>
    </row>
    <row r="5" spans="1:6" s="11" customFormat="1" ht="20.100000000000001" customHeight="1" x14ac:dyDescent="0.2">
      <c r="A5" s="9"/>
      <c r="B5" s="158" t="s">
        <v>77</v>
      </c>
      <c r="C5" s="334">
        <f>VLOOKUP($B5,'1. PPTO TOTAL CENTRO'!$B$5:$E$18,2,0)</f>
        <v>0</v>
      </c>
      <c r="D5" s="335"/>
      <c r="E5" s="335"/>
      <c r="F5" s="10"/>
    </row>
    <row r="6" spans="1:6" x14ac:dyDescent="0.15">
      <c r="A6" s="3"/>
      <c r="B6" s="12"/>
      <c r="C6" s="14"/>
      <c r="D6" s="14"/>
      <c r="E6" s="14"/>
    </row>
    <row r="7" spans="1:6" s="35" customFormat="1" ht="12" customHeight="1" x14ac:dyDescent="0.15">
      <c r="A7" s="32"/>
      <c r="B7" s="33" t="s">
        <v>6</v>
      </c>
      <c r="C7" s="34"/>
      <c r="D7" s="34"/>
      <c r="E7" s="32"/>
    </row>
    <row r="8" spans="1:6" s="15" customFormat="1" ht="20.25" customHeight="1" x14ac:dyDescent="0.2">
      <c r="A8" s="9"/>
      <c r="B8" s="270" t="s">
        <v>11</v>
      </c>
      <c r="C8" s="321" t="s">
        <v>31</v>
      </c>
      <c r="D8" s="321"/>
      <c r="E8" s="321"/>
      <c r="F8" s="9"/>
    </row>
    <row r="9" spans="1:6" s="15" customFormat="1" ht="27" customHeight="1" x14ac:dyDescent="0.2">
      <c r="A9" s="9"/>
      <c r="B9" s="271"/>
      <c r="C9" s="16" t="s">
        <v>32</v>
      </c>
      <c r="D9" s="16" t="s">
        <v>33</v>
      </c>
      <c r="E9" s="16" t="s">
        <v>22</v>
      </c>
      <c r="F9" s="9"/>
    </row>
    <row r="10" spans="1:6" s="17" customFormat="1" ht="21.95" customHeight="1" x14ac:dyDescent="0.2">
      <c r="B10" s="87" t="s">
        <v>27</v>
      </c>
      <c r="C10" s="88">
        <f>SUM(C11:C17)</f>
        <v>0</v>
      </c>
      <c r="D10" s="88">
        <f>SUM(D11:D17)</f>
        <v>0</v>
      </c>
      <c r="E10" s="88">
        <f>SUM(E11:E17)</f>
        <v>0</v>
      </c>
      <c r="F10" s="18"/>
    </row>
    <row r="11" spans="1:6" s="17" customFormat="1" ht="18" customHeight="1" x14ac:dyDescent="0.2">
      <c r="B11" s="19" t="str">
        <f>+'3 .TOTAL APORTES'!B21</f>
        <v>Investigadores</v>
      </c>
      <c r="C11" s="162">
        <v>0</v>
      </c>
      <c r="D11" s="20">
        <v>0</v>
      </c>
      <c r="E11" s="188">
        <f t="shared" ref="E11:E17" si="0">SUM(C11:D11)</f>
        <v>0</v>
      </c>
      <c r="F11" s="18"/>
    </row>
    <row r="12" spans="1:6" s="17" customFormat="1" ht="18" customHeight="1" x14ac:dyDescent="0.2">
      <c r="B12" s="23" t="str">
        <f>+'3 .TOTAL APORTES'!B22</f>
        <v>Investigadores Postdoctorales</v>
      </c>
      <c r="C12" s="37">
        <v>0</v>
      </c>
      <c r="D12" s="37">
        <v>0</v>
      </c>
      <c r="E12" s="189">
        <f t="shared" si="0"/>
        <v>0</v>
      </c>
      <c r="F12" s="18"/>
    </row>
    <row r="13" spans="1:6" s="17" customFormat="1" ht="18" customHeight="1" x14ac:dyDescent="0.2">
      <c r="B13" s="23" t="str">
        <f>+'3 .TOTAL APORTES'!B23</f>
        <v>Estudiantes de Doctorado</v>
      </c>
      <c r="C13" s="37">
        <v>0</v>
      </c>
      <c r="D13" s="37">
        <v>0</v>
      </c>
      <c r="E13" s="189">
        <f t="shared" si="0"/>
        <v>0</v>
      </c>
      <c r="F13" s="18"/>
    </row>
    <row r="14" spans="1:6" s="17" customFormat="1" ht="18" customHeight="1" x14ac:dyDescent="0.2">
      <c r="B14" s="23" t="str">
        <f>+'3 .TOTAL APORTES'!B24</f>
        <v>Estudiantes de Magister</v>
      </c>
      <c r="C14" s="37">
        <v>0</v>
      </c>
      <c r="D14" s="37">
        <v>0</v>
      </c>
      <c r="E14" s="189">
        <f t="shared" si="0"/>
        <v>0</v>
      </c>
      <c r="F14" s="18"/>
    </row>
    <row r="15" spans="1:6" s="17" customFormat="1" ht="18" customHeight="1" x14ac:dyDescent="0.2">
      <c r="B15" s="23" t="str">
        <f>+'3 .TOTAL APORTES'!B25</f>
        <v>Tesistas de Pregrado</v>
      </c>
      <c r="C15" s="37">
        <v>0</v>
      </c>
      <c r="D15" s="37">
        <v>0</v>
      </c>
      <c r="E15" s="189">
        <f t="shared" si="0"/>
        <v>0</v>
      </c>
      <c r="F15" s="18"/>
    </row>
    <row r="16" spans="1:6" s="17" customFormat="1" ht="18" customHeight="1" x14ac:dyDescent="0.2">
      <c r="B16" s="23" t="str">
        <f>+'3 .TOTAL APORTES'!B26</f>
        <v>Personal de Apoyo</v>
      </c>
      <c r="C16" s="37">
        <v>0</v>
      </c>
      <c r="D16" s="37">
        <v>0</v>
      </c>
      <c r="E16" s="189">
        <f t="shared" si="0"/>
        <v>0</v>
      </c>
      <c r="F16" s="18"/>
    </row>
    <row r="17" spans="1:21" s="17" customFormat="1" ht="18" customHeight="1" x14ac:dyDescent="0.2">
      <c r="B17" s="23" t="str">
        <f>+'3 .TOTAL APORTES'!B27</f>
        <v>Personal Administrativo</v>
      </c>
      <c r="C17" s="37">
        <v>0</v>
      </c>
      <c r="D17" s="37">
        <v>0</v>
      </c>
      <c r="E17" s="189">
        <f t="shared" si="0"/>
        <v>0</v>
      </c>
      <c r="F17" s="18"/>
    </row>
    <row r="18" spans="1:21" s="22" customFormat="1" ht="21.95" customHeight="1" x14ac:dyDescent="0.2">
      <c r="B18" s="87" t="str">
        <f>+'3 .TOTAL APORTES'!B28</f>
        <v>Gastos de Operación</v>
      </c>
      <c r="C18" s="88">
        <f>SUM(C19:C20)</f>
        <v>0</v>
      </c>
      <c r="D18" s="88">
        <f>SUM(D19:D20)</f>
        <v>0</v>
      </c>
      <c r="E18" s="88">
        <f>SUM(E19:E20)</f>
        <v>0</v>
      </c>
      <c r="F18" s="21"/>
    </row>
    <row r="19" spans="1:21" s="17" customFormat="1" ht="21.95" customHeight="1" x14ac:dyDescent="0.2">
      <c r="B19" s="185" t="str">
        <f>+'3 .TOTAL APORTES'!B29</f>
        <v>Gastos Operacionales</v>
      </c>
      <c r="C19" s="37">
        <v>0</v>
      </c>
      <c r="D19" s="37">
        <v>0</v>
      </c>
      <c r="E19" s="189">
        <f t="shared" ref="E19:E20" si="1">SUM(C19:D19)</f>
        <v>0</v>
      </c>
      <c r="F19" s="18"/>
    </row>
    <row r="20" spans="1:21" s="17" customFormat="1" ht="18" customHeight="1" x14ac:dyDescent="0.2">
      <c r="B20" s="23" t="str">
        <f>+'3 .TOTAL APORTES'!B30</f>
        <v>Gastos de Pasajes y Estadía</v>
      </c>
      <c r="C20" s="37">
        <v>0</v>
      </c>
      <c r="D20" s="37">
        <v>0</v>
      </c>
      <c r="E20" s="189">
        <f t="shared" si="1"/>
        <v>0</v>
      </c>
      <c r="F20" s="18"/>
    </row>
    <row r="21" spans="1:21" s="17" customFormat="1" ht="18" customHeight="1" x14ac:dyDescent="0.2">
      <c r="B21" s="87" t="s">
        <v>123</v>
      </c>
      <c r="C21" s="88">
        <f>'3.11. Equipamiento INSTITUC'!R20</f>
        <v>0</v>
      </c>
      <c r="D21" s="88">
        <f>'3.11. Equipamiento INSTITUC'!S20</f>
        <v>0</v>
      </c>
      <c r="E21" s="88">
        <f>SUM(C21:D21)</f>
        <v>0</v>
      </c>
      <c r="F21" s="18"/>
    </row>
    <row r="22" spans="1:21" s="17" customFormat="1" ht="21.95" customHeight="1" x14ac:dyDescent="0.2">
      <c r="B22" s="24" t="s">
        <v>20</v>
      </c>
      <c r="C22" s="25">
        <f>+C10+C18+C21</f>
        <v>0</v>
      </c>
      <c r="D22" s="25">
        <f t="shared" ref="D22:E22" si="2">+D10+D18+D21</f>
        <v>0</v>
      </c>
      <c r="E22" s="25">
        <f t="shared" si="2"/>
        <v>0</v>
      </c>
      <c r="F22" s="18"/>
    </row>
    <row r="23" spans="1:21" s="103" customFormat="1" ht="20.25" customHeight="1" x14ac:dyDescent="0.2">
      <c r="B23" s="104"/>
      <c r="C23" s="105"/>
      <c r="D23" s="105"/>
      <c r="E23" s="105"/>
    </row>
    <row r="24" spans="1:21" s="132" customFormat="1" ht="33" customHeight="1" x14ac:dyDescent="0.2">
      <c r="A24" s="126"/>
      <c r="B24" s="204" t="s">
        <v>111</v>
      </c>
      <c r="C24" s="221">
        <f>+IF(C22&gt;0,C22/'2. PPTO ANID'!C33,0)</f>
        <v>0</v>
      </c>
      <c r="D24" s="128"/>
      <c r="E24" s="128"/>
      <c r="F24" s="129"/>
      <c r="G24" s="130"/>
      <c r="H24" s="131"/>
      <c r="I24" s="130"/>
      <c r="J24" s="131"/>
      <c r="K24" s="130"/>
      <c r="L24" s="131"/>
      <c r="M24" s="130"/>
      <c r="N24" s="131"/>
      <c r="O24" s="130"/>
      <c r="P24" s="131"/>
      <c r="Q24" s="130"/>
      <c r="R24" s="131"/>
      <c r="S24" s="130"/>
      <c r="T24" s="131"/>
      <c r="U24" s="130"/>
    </row>
    <row r="25" spans="1:21" s="132" customFormat="1" ht="21" customHeight="1" x14ac:dyDescent="0.2">
      <c r="A25" s="126"/>
      <c r="C25" s="128"/>
      <c r="D25" s="128"/>
      <c r="E25" s="128"/>
      <c r="F25" s="129"/>
      <c r="G25" s="130"/>
      <c r="H25" s="131"/>
      <c r="I25" s="130"/>
      <c r="J25" s="131"/>
      <c r="K25" s="130"/>
      <c r="L25" s="131"/>
      <c r="M25" s="130"/>
      <c r="N25" s="131"/>
      <c r="O25" s="130"/>
      <c r="P25" s="131"/>
      <c r="Q25" s="130"/>
      <c r="R25" s="131"/>
      <c r="S25" s="130"/>
      <c r="T25" s="131"/>
      <c r="U25" s="130"/>
    </row>
    <row r="26" spans="1:21" x14ac:dyDescent="0.15">
      <c r="B26" s="27"/>
    </row>
    <row r="27" spans="1:21" x14ac:dyDescent="0.15">
      <c r="B27" s="127" t="s">
        <v>5</v>
      </c>
    </row>
    <row r="28" spans="1:21" x14ac:dyDescent="0.15">
      <c r="B28" s="134" t="s">
        <v>140</v>
      </c>
    </row>
    <row r="33" spans="3:3" x14ac:dyDescent="0.15">
      <c r="C33" s="29"/>
    </row>
    <row r="34" spans="3:3" x14ac:dyDescent="0.15">
      <c r="C34" s="29"/>
    </row>
    <row r="35" spans="3:3" x14ac:dyDescent="0.15">
      <c r="C35" s="29"/>
    </row>
    <row r="36" spans="3:3" x14ac:dyDescent="0.15">
      <c r="C36" s="29"/>
    </row>
    <row r="37" spans="3:3" x14ac:dyDescent="0.15">
      <c r="C37" s="29"/>
    </row>
    <row r="38" spans="3:3" x14ac:dyDescent="0.15">
      <c r="C38" s="29"/>
    </row>
    <row r="39" spans="3:3" x14ac:dyDescent="0.15">
      <c r="C39" s="29"/>
    </row>
    <row r="40" spans="3:3" x14ac:dyDescent="0.15">
      <c r="C40" s="29"/>
    </row>
    <row r="41" spans="3:3" x14ac:dyDescent="0.15">
      <c r="C41" s="29"/>
    </row>
    <row r="42" spans="3:3" x14ac:dyDescent="0.15">
      <c r="C42" s="29"/>
    </row>
  </sheetData>
  <mergeCells count="6">
    <mergeCell ref="B1:E1"/>
    <mergeCell ref="C3:E3"/>
    <mergeCell ref="C4:E4"/>
    <mergeCell ref="C5:E5"/>
    <mergeCell ref="B8:B9"/>
    <mergeCell ref="C8:E8"/>
  </mergeCells>
  <conditionalFormatting sqref="C3:E3">
    <cfRule type="cellIs" dxfId="5" priority="2" stopIfTrue="1" operator="equal">
      <formula>0</formula>
    </cfRule>
  </conditionalFormatting>
  <conditionalFormatting sqref="C4:E5">
    <cfRule type="cellIs" dxfId="4" priority="3" stopIfTrue="1" operator="equal">
      <formula>0</formula>
    </cfRule>
  </conditionalFormatting>
  <conditionalFormatting sqref="C24">
    <cfRule type="cellIs" dxfId="3" priority="1" operator="lessThan">
      <formula>0.01</formula>
    </cfRule>
  </conditionalFormatting>
  <dataValidations count="2">
    <dataValidation operator="greaterThan" allowBlank="1" showInputMessage="1" showErrorMessage="1" error="cuec" sqref="C29" xr:uid="{00000000-0002-0000-1200-000000000000}"/>
    <dataValidation type="decimal" operator="greaterThan" allowBlank="1" showInputMessage="1" showErrorMessage="1" error="lllloooooooooooooo" sqref="C28" xr:uid="{00000000-0002-0000-1200-000001000000}">
      <formula1>0.1</formula1>
    </dataValidation>
  </dataValidations>
  <printOptions horizontalCentered="1"/>
  <pageMargins left="0" right="0" top="0.59055118110236227" bottom="0.98425196850393704" header="0" footer="0.59055118110236227"/>
  <pageSetup scale="80" orientation="portrait" r:id="rId1"/>
  <headerFooter alignWithMargins="0">
    <oddFooter>&amp;L&amp;8&amp;A - &amp;F
&amp;D&amp;R&amp;8&amp;P</oddFooter>
  </headerFooter>
  <legacy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7" tint="-0.249977111117893"/>
  </sheetPr>
  <dimension ref="A1:U42"/>
  <sheetViews>
    <sheetView view="pageBreakPreview" zoomScaleNormal="100" zoomScaleSheetLayoutView="100" workbookViewId="0">
      <selection activeCell="B1" sqref="B1:E1"/>
    </sheetView>
  </sheetViews>
  <sheetFormatPr baseColWidth="10" defaultRowHeight="10.5" x14ac:dyDescent="0.15"/>
  <cols>
    <col min="1" max="1" width="4.42578125" style="13" customWidth="1"/>
    <col min="2" max="2" width="47" style="13" customWidth="1"/>
    <col min="3" max="5" width="19.140625" style="28" customWidth="1"/>
    <col min="6" max="6" width="4.5703125" style="3" customWidth="1"/>
    <col min="7" max="16384" width="11.42578125" style="13"/>
  </cols>
  <sheetData>
    <row r="1" spans="1:6" s="2" customFormat="1" ht="26.25" customHeight="1" x14ac:dyDescent="0.15">
      <c r="A1" s="1"/>
      <c r="B1" s="276" t="s">
        <v>105</v>
      </c>
      <c r="C1" s="276"/>
      <c r="D1" s="276"/>
      <c r="E1" s="276"/>
    </row>
    <row r="2" spans="1:6" s="8" customFormat="1" ht="12.75" customHeight="1" x14ac:dyDescent="0.15">
      <c r="A2" s="3"/>
      <c r="B2" s="4"/>
      <c r="C2" s="5"/>
      <c r="D2" s="6"/>
      <c r="E2" s="6"/>
    </row>
    <row r="3" spans="1:6" s="11" customFormat="1" ht="20.100000000000001" customHeight="1" x14ac:dyDescent="0.2">
      <c r="A3" s="9"/>
      <c r="B3" s="158" t="s">
        <v>56</v>
      </c>
      <c r="C3" s="334">
        <f>VLOOKUP($B3,'1. PPTO TOTAL CENTRO'!$B$5:$E$18,2,0)</f>
        <v>0</v>
      </c>
      <c r="D3" s="335"/>
      <c r="E3" s="335"/>
      <c r="F3" s="10"/>
    </row>
    <row r="4" spans="1:6" s="11" customFormat="1" ht="20.100000000000001" customHeight="1" x14ac:dyDescent="0.2">
      <c r="A4" s="9"/>
      <c r="B4" s="158" t="s">
        <v>19</v>
      </c>
      <c r="C4" s="334">
        <f>VLOOKUP($B4,'1. PPTO TOTAL CENTRO'!$B$5:$E$18,2,0)</f>
        <v>0</v>
      </c>
      <c r="D4" s="335"/>
      <c r="E4" s="335"/>
      <c r="F4" s="10"/>
    </row>
    <row r="5" spans="1:6" s="11" customFormat="1" ht="20.100000000000001" customHeight="1" x14ac:dyDescent="0.2">
      <c r="A5" s="9"/>
      <c r="B5" s="158" t="s">
        <v>78</v>
      </c>
      <c r="C5" s="334">
        <f>VLOOKUP($B5,'1. PPTO TOTAL CENTRO'!$B$5:$E$18,2,0)</f>
        <v>0</v>
      </c>
      <c r="D5" s="335"/>
      <c r="E5" s="335"/>
      <c r="F5" s="10"/>
    </row>
    <row r="6" spans="1:6" x14ac:dyDescent="0.15">
      <c r="A6" s="3"/>
      <c r="B6" s="12"/>
      <c r="C6" s="14"/>
      <c r="D6" s="14"/>
      <c r="E6" s="14"/>
    </row>
    <row r="7" spans="1:6" s="35" customFormat="1" ht="12" customHeight="1" x14ac:dyDescent="0.15">
      <c r="A7" s="32"/>
      <c r="B7" s="33" t="s">
        <v>6</v>
      </c>
      <c r="C7" s="34"/>
      <c r="D7" s="34"/>
      <c r="E7" s="32"/>
    </row>
    <row r="8" spans="1:6" s="15" customFormat="1" ht="20.25" customHeight="1" x14ac:dyDescent="0.2">
      <c r="A8" s="9"/>
      <c r="B8" s="270" t="s">
        <v>11</v>
      </c>
      <c r="C8" s="321" t="s">
        <v>31</v>
      </c>
      <c r="D8" s="321"/>
      <c r="E8" s="321"/>
      <c r="F8" s="9"/>
    </row>
    <row r="9" spans="1:6" s="15" customFormat="1" ht="27" customHeight="1" x14ac:dyDescent="0.2">
      <c r="A9" s="9"/>
      <c r="B9" s="271"/>
      <c r="C9" s="16" t="s">
        <v>32</v>
      </c>
      <c r="D9" s="16" t="s">
        <v>33</v>
      </c>
      <c r="E9" s="16" t="s">
        <v>22</v>
      </c>
      <c r="F9" s="9"/>
    </row>
    <row r="10" spans="1:6" s="17" customFormat="1" ht="21.95" customHeight="1" x14ac:dyDescent="0.2">
      <c r="B10" s="87" t="s">
        <v>27</v>
      </c>
      <c r="C10" s="88">
        <f>SUM(C11:C17)</f>
        <v>0</v>
      </c>
      <c r="D10" s="88">
        <f>SUM(D11:D17)</f>
        <v>0</v>
      </c>
      <c r="E10" s="88">
        <f>SUM(E11:E17)</f>
        <v>0</v>
      </c>
      <c r="F10" s="18"/>
    </row>
    <row r="11" spans="1:6" s="17" customFormat="1" ht="18" customHeight="1" x14ac:dyDescent="0.2">
      <c r="B11" s="19" t="str">
        <f>+'3 .TOTAL APORTES'!B21</f>
        <v>Investigadores</v>
      </c>
      <c r="C11" s="162">
        <v>0</v>
      </c>
      <c r="D11" s="20">
        <v>0</v>
      </c>
      <c r="E11" s="188">
        <f t="shared" ref="E11:E17" si="0">SUM(C11:D11)</f>
        <v>0</v>
      </c>
      <c r="F11" s="18"/>
    </row>
    <row r="12" spans="1:6" s="17" customFormat="1" ht="18" customHeight="1" x14ac:dyDescent="0.2">
      <c r="B12" s="23" t="str">
        <f>+'3 .TOTAL APORTES'!B22</f>
        <v>Investigadores Postdoctorales</v>
      </c>
      <c r="C12" s="37">
        <v>0</v>
      </c>
      <c r="D12" s="37">
        <v>0</v>
      </c>
      <c r="E12" s="189">
        <f t="shared" si="0"/>
        <v>0</v>
      </c>
      <c r="F12" s="18"/>
    </row>
    <row r="13" spans="1:6" s="17" customFormat="1" ht="18" customHeight="1" x14ac:dyDescent="0.2">
      <c r="B13" s="23" t="str">
        <f>+'3 .TOTAL APORTES'!B23</f>
        <v>Estudiantes de Doctorado</v>
      </c>
      <c r="C13" s="37">
        <v>0</v>
      </c>
      <c r="D13" s="37">
        <v>0</v>
      </c>
      <c r="E13" s="189">
        <f t="shared" si="0"/>
        <v>0</v>
      </c>
      <c r="F13" s="18"/>
    </row>
    <row r="14" spans="1:6" s="17" customFormat="1" ht="18" customHeight="1" x14ac:dyDescent="0.2">
      <c r="B14" s="23" t="str">
        <f>+'3 .TOTAL APORTES'!B24</f>
        <v>Estudiantes de Magister</v>
      </c>
      <c r="C14" s="37">
        <v>0</v>
      </c>
      <c r="D14" s="37">
        <v>0</v>
      </c>
      <c r="E14" s="189">
        <f t="shared" si="0"/>
        <v>0</v>
      </c>
      <c r="F14" s="18"/>
    </row>
    <row r="15" spans="1:6" s="17" customFormat="1" ht="18" customHeight="1" x14ac:dyDescent="0.2">
      <c r="B15" s="23" t="str">
        <f>+'3 .TOTAL APORTES'!B25</f>
        <v>Tesistas de Pregrado</v>
      </c>
      <c r="C15" s="37">
        <v>0</v>
      </c>
      <c r="D15" s="37">
        <v>0</v>
      </c>
      <c r="E15" s="189">
        <f t="shared" si="0"/>
        <v>0</v>
      </c>
      <c r="F15" s="18"/>
    </row>
    <row r="16" spans="1:6" s="17" customFormat="1" ht="18" customHeight="1" x14ac:dyDescent="0.2">
      <c r="B16" s="23" t="str">
        <f>+'3 .TOTAL APORTES'!B26</f>
        <v>Personal de Apoyo</v>
      </c>
      <c r="C16" s="37">
        <v>0</v>
      </c>
      <c r="D16" s="37">
        <v>0</v>
      </c>
      <c r="E16" s="189">
        <f t="shared" si="0"/>
        <v>0</v>
      </c>
      <c r="F16" s="18"/>
    </row>
    <row r="17" spans="1:21" s="17" customFormat="1" ht="18" customHeight="1" x14ac:dyDescent="0.2">
      <c r="B17" s="23" t="str">
        <f>+'3 .TOTAL APORTES'!B27</f>
        <v>Personal Administrativo</v>
      </c>
      <c r="C17" s="37">
        <v>0</v>
      </c>
      <c r="D17" s="37">
        <v>0</v>
      </c>
      <c r="E17" s="189">
        <f t="shared" si="0"/>
        <v>0</v>
      </c>
      <c r="F17" s="18"/>
    </row>
    <row r="18" spans="1:21" s="22" customFormat="1" ht="21.95" customHeight="1" x14ac:dyDescent="0.2">
      <c r="B18" s="87" t="str">
        <f>+'3 .TOTAL APORTES'!B28</f>
        <v>Gastos de Operación</v>
      </c>
      <c r="C18" s="88">
        <f>SUM(C19:C20)</f>
        <v>0</v>
      </c>
      <c r="D18" s="88">
        <f>SUM(D19:D20)</f>
        <v>0</v>
      </c>
      <c r="E18" s="88">
        <f>SUM(E19:E20)</f>
        <v>0</v>
      </c>
      <c r="F18" s="21"/>
    </row>
    <row r="19" spans="1:21" s="17" customFormat="1" ht="21.95" customHeight="1" x14ac:dyDescent="0.2">
      <c r="B19" s="185" t="str">
        <f>+'3 .TOTAL APORTES'!B29</f>
        <v>Gastos Operacionales</v>
      </c>
      <c r="C19" s="37">
        <v>0</v>
      </c>
      <c r="D19" s="37">
        <v>0</v>
      </c>
      <c r="E19" s="189">
        <f t="shared" ref="E19:E20" si="1">SUM(C19:D19)</f>
        <v>0</v>
      </c>
      <c r="F19" s="18"/>
    </row>
    <row r="20" spans="1:21" s="17" customFormat="1" ht="18" customHeight="1" x14ac:dyDescent="0.2">
      <c r="B20" s="23" t="str">
        <f>+'3 .TOTAL APORTES'!B30</f>
        <v>Gastos de Pasajes y Estadía</v>
      </c>
      <c r="C20" s="37">
        <v>0</v>
      </c>
      <c r="D20" s="37">
        <v>0</v>
      </c>
      <c r="E20" s="189">
        <f t="shared" si="1"/>
        <v>0</v>
      </c>
      <c r="F20" s="18"/>
    </row>
    <row r="21" spans="1:21" s="17" customFormat="1" ht="18" customHeight="1" x14ac:dyDescent="0.2">
      <c r="B21" s="87" t="s">
        <v>123</v>
      </c>
      <c r="C21" s="88">
        <f>'3.11. Equipamiento INSTITUC'!T20</f>
        <v>0</v>
      </c>
      <c r="D21" s="88">
        <f>'3.11. Equipamiento INSTITUC'!U20</f>
        <v>0</v>
      </c>
      <c r="E21" s="88">
        <f>SUM(C21:D21)</f>
        <v>0</v>
      </c>
      <c r="F21" s="18"/>
    </row>
    <row r="22" spans="1:21" s="17" customFormat="1" ht="21.95" customHeight="1" x14ac:dyDescent="0.2">
      <c r="B22" s="24" t="s">
        <v>20</v>
      </c>
      <c r="C22" s="25">
        <f>+C10+C18+C21</f>
        <v>0</v>
      </c>
      <c r="D22" s="25">
        <f t="shared" ref="D22:E22" si="2">+D10+D18+D21</f>
        <v>0</v>
      </c>
      <c r="E22" s="25">
        <f t="shared" si="2"/>
        <v>0</v>
      </c>
      <c r="F22" s="18"/>
    </row>
    <row r="23" spans="1:21" s="103" customFormat="1" ht="20.25" customHeight="1" x14ac:dyDescent="0.2">
      <c r="B23" s="104"/>
      <c r="C23" s="105"/>
      <c r="D23" s="105"/>
      <c r="E23" s="105"/>
    </row>
    <row r="24" spans="1:21" s="132" customFormat="1" ht="33.75" customHeight="1" x14ac:dyDescent="0.2">
      <c r="A24" s="126"/>
      <c r="B24" s="204" t="s">
        <v>111</v>
      </c>
      <c r="C24" s="221">
        <f>+IF(C22&gt;0,C22/'2. PPTO ANID'!C33,0)</f>
        <v>0</v>
      </c>
      <c r="D24" s="128"/>
      <c r="E24" s="128"/>
      <c r="F24" s="129"/>
      <c r="G24" s="130"/>
      <c r="H24" s="131"/>
      <c r="I24" s="130"/>
      <c r="J24" s="131"/>
      <c r="K24" s="130"/>
      <c r="L24" s="131"/>
      <c r="M24" s="130"/>
      <c r="N24" s="131"/>
      <c r="O24" s="130"/>
      <c r="P24" s="131"/>
      <c r="Q24" s="130"/>
      <c r="R24" s="131"/>
      <c r="S24" s="130"/>
      <c r="T24" s="131"/>
      <c r="U24" s="130"/>
    </row>
    <row r="25" spans="1:21" s="132" customFormat="1" ht="21" customHeight="1" x14ac:dyDescent="0.2">
      <c r="A25" s="126"/>
      <c r="C25" s="128"/>
      <c r="D25" s="128"/>
      <c r="E25" s="128"/>
      <c r="F25" s="129"/>
      <c r="G25" s="130"/>
      <c r="H25" s="131"/>
      <c r="I25" s="130"/>
      <c r="J25" s="131"/>
      <c r="K25" s="130"/>
      <c r="L25" s="131"/>
      <c r="M25" s="130"/>
      <c r="N25" s="131"/>
      <c r="O25" s="130"/>
      <c r="P25" s="131"/>
      <c r="Q25" s="130"/>
      <c r="R25" s="131"/>
      <c r="S25" s="130"/>
      <c r="T25" s="131"/>
      <c r="U25" s="130"/>
    </row>
    <row r="27" spans="1:21" x14ac:dyDescent="0.15">
      <c r="B27" s="127" t="s">
        <v>5</v>
      </c>
    </row>
    <row r="28" spans="1:21" x14ac:dyDescent="0.15">
      <c r="B28" s="134" t="s">
        <v>140</v>
      </c>
    </row>
    <row r="33" spans="3:3" x14ac:dyDescent="0.15">
      <c r="C33" s="29"/>
    </row>
    <row r="34" spans="3:3" x14ac:dyDescent="0.15">
      <c r="C34" s="29"/>
    </row>
    <row r="35" spans="3:3" x14ac:dyDescent="0.15">
      <c r="C35" s="29"/>
    </row>
    <row r="36" spans="3:3" x14ac:dyDescent="0.15">
      <c r="C36" s="29"/>
    </row>
    <row r="37" spans="3:3" x14ac:dyDescent="0.15">
      <c r="C37" s="29"/>
    </row>
    <row r="38" spans="3:3" x14ac:dyDescent="0.15">
      <c r="C38" s="29"/>
    </row>
    <row r="39" spans="3:3" x14ac:dyDescent="0.15">
      <c r="C39" s="29"/>
    </row>
    <row r="40" spans="3:3" x14ac:dyDescent="0.15">
      <c r="C40" s="29"/>
    </row>
    <row r="41" spans="3:3" x14ac:dyDescent="0.15">
      <c r="C41" s="29"/>
    </row>
    <row r="42" spans="3:3" x14ac:dyDescent="0.15">
      <c r="C42" s="29"/>
    </row>
  </sheetData>
  <mergeCells count="6">
    <mergeCell ref="B1:E1"/>
    <mergeCell ref="C3:E3"/>
    <mergeCell ref="C4:E4"/>
    <mergeCell ref="C5:E5"/>
    <mergeCell ref="B8:B9"/>
    <mergeCell ref="C8:E8"/>
  </mergeCells>
  <conditionalFormatting sqref="C3:E3">
    <cfRule type="cellIs" dxfId="2" priority="2" stopIfTrue="1" operator="equal">
      <formula>0</formula>
    </cfRule>
  </conditionalFormatting>
  <conditionalFormatting sqref="C4:E5">
    <cfRule type="cellIs" dxfId="1" priority="3" stopIfTrue="1" operator="equal">
      <formula>0</formula>
    </cfRule>
  </conditionalFormatting>
  <conditionalFormatting sqref="C24">
    <cfRule type="cellIs" dxfId="0" priority="1" operator="lessThan">
      <formula>0.01</formula>
    </cfRule>
  </conditionalFormatting>
  <dataValidations count="2">
    <dataValidation type="decimal" operator="greaterThan" allowBlank="1" showInputMessage="1" showErrorMessage="1" error="lllloooooooooooooo" sqref="C28" xr:uid="{00000000-0002-0000-1300-000000000000}">
      <formula1>0.1</formula1>
    </dataValidation>
    <dataValidation operator="greaterThan" allowBlank="1" showInputMessage="1" showErrorMessage="1" error="cuec" sqref="C29" xr:uid="{00000000-0002-0000-1300-000001000000}"/>
  </dataValidations>
  <printOptions horizontalCentered="1"/>
  <pageMargins left="0" right="0" top="0.59055118110236227" bottom="0.98425196850393704" header="0" footer="0.59055118110236227"/>
  <pageSetup scale="80" orientation="portrait" r:id="rId1"/>
  <headerFooter alignWithMargins="0">
    <oddFooter>&amp;L&amp;8&amp;A - &amp;F
&amp;D&amp;R&amp;8&amp;P</oddFoot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ikesCount xmlns="http://schemas.microsoft.com/sharepoint/v3" xsi:nil="true"/>
    <Ratings xmlns="http://schemas.microsoft.com/sharepoint/v3" xsi:nil="true"/>
    <LikedBy xmlns="http://schemas.microsoft.com/sharepoint/v3">
      <UserInfo>
        <DisplayName/>
        <AccountId xsi:nil="true"/>
        <AccountType/>
      </UserInfo>
    </LikedBy>
    <PublishingExpirationDate xmlns="http://schemas.microsoft.com/sharepoint/v3" xsi:nil="true"/>
    <PublishingStartDate xmlns="http://schemas.microsoft.com/sharepoint/v3" xsi:nil="true"/>
    <RatedBy xmlns="http://schemas.microsoft.com/sharepoint/v3">
      <UserInfo>
        <DisplayName/>
        <AccountId xsi:nil="true"/>
        <AccountType/>
      </UserInfo>
    </RatedBy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4A634FAC5E8D043B66279F80F471243" ma:contentTypeVersion="7" ma:contentTypeDescription="Crear nuevo documento." ma:contentTypeScope="" ma:versionID="032cdea5de12a29b972f59590ca3e74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85b0f857dc6d5321b7a3d9e07873dc9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1:AverageRating" minOccurs="0"/>
                <xsd:element ref="ns1:RatingCount" minOccurs="0"/>
                <xsd:element ref="ns1:RatedBy" minOccurs="0"/>
                <xsd:element ref="ns1:Ratings" minOccurs="0"/>
                <xsd:element ref="ns1:LikesCount" minOccurs="0"/>
                <xsd:element ref="ns1:LikedB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Fecha de inicio programada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Fecha de finalización programada" ma:description="" ma:hidden="true" ma:internalName="PublishingExpirationDate">
      <xsd:simpleType>
        <xsd:restriction base="dms:Unknown"/>
      </xsd:simpleType>
    </xsd:element>
    <xsd:element name="AverageRating" ma:index="10" nillable="true" ma:displayName="Clasificación (0-5)" ma:decimals="2" ma:description="Valor promedio de todas las clasificaciones que se han enviado" ma:internalName="AverageRating" ma:readOnly="true">
      <xsd:simpleType>
        <xsd:restriction base="dms:Number"/>
      </xsd:simpleType>
    </xsd:element>
    <xsd:element name="RatingCount" ma:index="11" nillable="true" ma:displayName="Número de clasificaciones" ma:decimals="0" ma:description="Número de clasificaciones enviado" ma:internalName="RatingCount" ma:readOnly="true">
      <xsd:simpleType>
        <xsd:restriction base="dms:Number"/>
      </xsd:simpleType>
    </xsd:element>
    <xsd:element name="RatedBy" ma:index="12" nillable="true" ma:displayName="Valorado por" ma:description="Los usuarios valoraron el elemento." ma:hidden="true" ma:list="UserInfo" ma:internalName="RatedBy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Ratings" ma:index="13" nillable="true" ma:displayName="Valoraciones de usuario" ma:description="Valoraciones de usuario para el elemento" ma:hidden="true" ma:internalName="Ratings">
      <xsd:simpleType>
        <xsd:restriction base="dms:Note"/>
      </xsd:simpleType>
    </xsd:element>
    <xsd:element name="LikesCount" ma:index="14" nillable="true" ma:displayName="Número de Me gusta" ma:internalName="LikesCount">
      <xsd:simpleType>
        <xsd:restriction base="dms:Unknown"/>
      </xsd:simpleType>
    </xsd:element>
    <xsd:element name="LikedBy" ma:index="15" nillable="true" ma:displayName="Gusta a" ma:hidden="true" ma:list="UserInfo" ma:internalName="LikedBy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D466A2C-CE34-4949-9AC5-F8868D6AF3B5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schemas.microsoft.com/sharepoint/v3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36C7887-8620-482E-99C1-3BD5F9DDD65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A562214-D550-467C-A2FF-1AFC20B313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20</vt:i4>
      </vt:variant>
      <vt:variant>
        <vt:lpstr>Rangos con nombre</vt:lpstr>
      </vt:variant>
      <vt:variant>
        <vt:i4>25</vt:i4>
      </vt:variant>
    </vt:vector>
  </HeadingPairs>
  <TitlesOfParts>
    <vt:vector size="45" baseType="lpstr">
      <vt:lpstr>PRESENTACIÓN</vt:lpstr>
      <vt:lpstr>1. PPTO TOTAL CENTRO</vt:lpstr>
      <vt:lpstr>2. PPTO ANID</vt:lpstr>
      <vt:lpstr>2.1. Personal</vt:lpstr>
      <vt:lpstr>2.2. Gastos Operacionales</vt:lpstr>
      <vt:lpstr>2.3. Gastos Pasajes y Estadia</vt:lpstr>
      <vt:lpstr>2.4 Equipamiento</vt:lpstr>
      <vt:lpstr>JUSTIFICACION</vt:lpstr>
      <vt:lpstr>3 .TOTAL APORTES</vt:lpstr>
      <vt:lpstr>3.10 Personal INSTITUCIONAL</vt:lpstr>
      <vt:lpstr>3.11. Equipamiento INSTITUC</vt:lpstr>
      <vt:lpstr>3.1. PPTO INST PATROC</vt:lpstr>
      <vt:lpstr>3.2. PPTO INST ASOC 1</vt:lpstr>
      <vt:lpstr>3.3. PPTO INST ASOC 2</vt:lpstr>
      <vt:lpstr>3.4. PPTO INST ASOC 3</vt:lpstr>
      <vt:lpstr>3.5. PPTO INST ASOC 4</vt:lpstr>
      <vt:lpstr>3.6. PPTO INST ASOC 5</vt:lpstr>
      <vt:lpstr>3.7. PPTO INST ASOC 6</vt:lpstr>
      <vt:lpstr>3.8. PPTO INST ASOC 7</vt:lpstr>
      <vt:lpstr>3.9. PPTO INST ASOC 8</vt:lpstr>
      <vt:lpstr>'1. PPTO TOTAL CENTRO'!Área_de_impresión</vt:lpstr>
      <vt:lpstr>'2. PPTO ANID'!Área_de_impresión</vt:lpstr>
      <vt:lpstr>'2.1. Personal'!Área_de_impresión</vt:lpstr>
      <vt:lpstr>'2.2. Gastos Operacionales'!Área_de_impresión</vt:lpstr>
      <vt:lpstr>'2.3. Gastos Pasajes y Estadia'!Área_de_impresión</vt:lpstr>
      <vt:lpstr>'2.4 Equipamiento'!Área_de_impresión</vt:lpstr>
      <vt:lpstr>'3 .TOTAL APORTES'!Área_de_impresión</vt:lpstr>
      <vt:lpstr>'3.1. PPTO INST PATROC'!Área_de_impresión</vt:lpstr>
      <vt:lpstr>'3.10 Personal INSTITUCIONAL'!Área_de_impresión</vt:lpstr>
      <vt:lpstr>'3.11. Equipamiento INSTITUC'!Área_de_impresión</vt:lpstr>
      <vt:lpstr>'3.2. PPTO INST ASOC 1'!Área_de_impresión</vt:lpstr>
      <vt:lpstr>'3.3. PPTO INST ASOC 2'!Área_de_impresión</vt:lpstr>
      <vt:lpstr>'3.4. PPTO INST ASOC 3'!Área_de_impresión</vt:lpstr>
      <vt:lpstr>'3.5. PPTO INST ASOC 4'!Área_de_impresión</vt:lpstr>
      <vt:lpstr>'3.6. PPTO INST ASOC 5'!Área_de_impresión</vt:lpstr>
      <vt:lpstr>'3.7. PPTO INST ASOC 6'!Área_de_impresión</vt:lpstr>
      <vt:lpstr>'3.8. PPTO INST ASOC 7'!Área_de_impresión</vt:lpstr>
      <vt:lpstr>'3.9. PPTO INST ASOC 8'!Área_de_impresión</vt:lpstr>
      <vt:lpstr>JUSTIFICACION!Área_de_impresión</vt:lpstr>
      <vt:lpstr>PRESENTACIÓN!Área_de_impresión</vt:lpstr>
      <vt:lpstr>'1. PPTO TOTAL CENTRO'!Títulos_a_imprimir</vt:lpstr>
      <vt:lpstr>'2.1. Personal'!Títulos_a_imprimir</vt:lpstr>
      <vt:lpstr>'2.2. Gastos Operacionales'!Títulos_a_imprimir</vt:lpstr>
      <vt:lpstr>'2.3. Gastos Pasajes y Estadia'!Títulos_a_imprimir</vt:lpstr>
      <vt:lpstr>'3.10 Personal INSTITUCIONAL'!Títulos_a_imprimir</vt:lpstr>
    </vt:vector>
  </TitlesOfParts>
  <Company>Conicyt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Roxany Barahona</dc:creator>
  <cp:lastModifiedBy>Fabian Santibanez Vasquez</cp:lastModifiedBy>
  <cp:lastPrinted>2019-07-22T16:42:41Z</cp:lastPrinted>
  <dcterms:created xsi:type="dcterms:W3CDTF">2003-04-08T17:15:38Z</dcterms:created>
  <dcterms:modified xsi:type="dcterms:W3CDTF">2022-05-02T17:26:10Z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0x010100D4A634FAC5E8D043B66279F80F471243</vt:lpwstr>
  </property>
</Properties>
</file>